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T102" i="28"/>
  <c r="AT101"/>
  <c r="AT102" i="24"/>
  <c r="AT101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A5" i="63" s="1"/>
  <c r="AC5" i="14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A11" i="63" s="1"/>
  <c r="AC11" i="14"/>
  <c r="X12"/>
  <c r="Y12"/>
  <c r="Z12"/>
  <c r="AA12"/>
  <c r="AB12"/>
  <c r="AC12"/>
  <c r="X13"/>
  <c r="Y13"/>
  <c r="Z13"/>
  <c r="AA13"/>
  <c r="AB13"/>
  <c r="AA13" i="63" s="1"/>
  <c r="AC13" i="14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A19" i="63" s="1"/>
  <c r="AC19" i="14"/>
  <c r="X20"/>
  <c r="Y20"/>
  <c r="Z20"/>
  <c r="AA20"/>
  <c r="AB20"/>
  <c r="AC20"/>
  <c r="X21"/>
  <c r="Y21"/>
  <c r="Z21"/>
  <c r="AA21"/>
  <c r="AB21"/>
  <c r="AA21" i="63" s="1"/>
  <c r="AC21" i="14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A27" i="63" s="1"/>
  <c r="AC27" i="14"/>
  <c r="X28"/>
  <c r="Y28"/>
  <c r="Z28"/>
  <c r="AA28"/>
  <c r="AB28"/>
  <c r="AC28"/>
  <c r="X29"/>
  <c r="Y29"/>
  <c r="Z29"/>
  <c r="AA29"/>
  <c r="AB29"/>
  <c r="AA29" i="63" s="1"/>
  <c r="AC29" i="14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A37" i="63" s="1"/>
  <c r="AC37" i="14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A43" i="63" s="1"/>
  <c r="AC43" i="14"/>
  <c r="X44"/>
  <c r="Y44"/>
  <c r="Z44"/>
  <c r="AA44"/>
  <c r="AB44"/>
  <c r="AC44"/>
  <c r="X45"/>
  <c r="Y45"/>
  <c r="Z45"/>
  <c r="AA45"/>
  <c r="AB45"/>
  <c r="AA45" i="63" s="1"/>
  <c r="AC45" i="14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A51" i="63" s="1"/>
  <c r="AC51" i="14"/>
  <c r="X52"/>
  <c r="Y52"/>
  <c r="Z52"/>
  <c r="AA52"/>
  <c r="AB52"/>
  <c r="AC52"/>
  <c r="X53"/>
  <c r="Y53"/>
  <c r="Z53"/>
  <c r="AA53"/>
  <c r="AB53"/>
  <c r="AA53" i="63" s="1"/>
  <c r="AC53" i="14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A59" i="63" s="1"/>
  <c r="AC59" i="14"/>
  <c r="X60"/>
  <c r="Y60"/>
  <c r="Z60"/>
  <c r="AA60"/>
  <c r="AB60"/>
  <c r="AC60"/>
  <c r="X61"/>
  <c r="Y61"/>
  <c r="Z61"/>
  <c r="AA61"/>
  <c r="AB61"/>
  <c r="AA61" i="63" s="1"/>
  <c r="AC61" i="14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A67" i="63" s="1"/>
  <c r="AC67" i="14"/>
  <c r="X68"/>
  <c r="Y68"/>
  <c r="Z68"/>
  <c r="AA68"/>
  <c r="AB68"/>
  <c r="AC68"/>
  <c r="X69"/>
  <c r="Y69"/>
  <c r="Z69"/>
  <c r="AA69"/>
  <c r="AB69"/>
  <c r="AA69" i="63" s="1"/>
  <c r="AC69" i="14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A77" i="63" s="1"/>
  <c r="AC77" i="14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A95" i="63" s="1"/>
  <c r="AC95" i="14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B11"/>
  <c r="Y12"/>
  <c r="Z12"/>
  <c r="AA12"/>
  <c r="AB12"/>
  <c r="Y13"/>
  <c r="Z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B19"/>
  <c r="Y20"/>
  <c r="Z20"/>
  <c r="AA20"/>
  <c r="AB20"/>
  <c r="Y21"/>
  <c r="Z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B27"/>
  <c r="Y28"/>
  <c r="Z28"/>
  <c r="AA28"/>
  <c r="AB28"/>
  <c r="Y29"/>
  <c r="Z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B35"/>
  <c r="Y36"/>
  <c r="Z36"/>
  <c r="AA36"/>
  <c r="AB36"/>
  <c r="Y37"/>
  <c r="Z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B43"/>
  <c r="Y44"/>
  <c r="Z44"/>
  <c r="AA44"/>
  <c r="AB44"/>
  <c r="Y45"/>
  <c r="Z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B51"/>
  <c r="Y52"/>
  <c r="Z52"/>
  <c r="AA52"/>
  <c r="AB52"/>
  <c r="Y53"/>
  <c r="Z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B59"/>
  <c r="Y60"/>
  <c r="Z60"/>
  <c r="AA60"/>
  <c r="AB60"/>
  <c r="Y61"/>
  <c r="Z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B67"/>
  <c r="Y68"/>
  <c r="Z68"/>
  <c r="AA68"/>
  <c r="AB68"/>
  <c r="Y69"/>
  <c r="Z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B75"/>
  <c r="Y76"/>
  <c r="Z76"/>
  <c r="AA76"/>
  <c r="AB76"/>
  <c r="Y77"/>
  <c r="Z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B83"/>
  <c r="Y84"/>
  <c r="Z84"/>
  <c r="AA84"/>
  <c r="AB84"/>
  <c r="Y85"/>
  <c r="Z85"/>
  <c r="Y86"/>
  <c r="Z86"/>
  <c r="AA86"/>
  <c r="Y87"/>
  <c r="Z87"/>
  <c r="AA87"/>
  <c r="Y88"/>
  <c r="Z88"/>
  <c r="AA88"/>
  <c r="AB88"/>
  <c r="Y89"/>
  <c r="Z89"/>
  <c r="Y90"/>
  <c r="Z90"/>
  <c r="AA90"/>
  <c r="Y91"/>
  <c r="Z91"/>
  <c r="Y92"/>
  <c r="Z92"/>
  <c r="AA92"/>
  <c r="AB92"/>
  <c r="Y93"/>
  <c r="Z93"/>
  <c r="AA93"/>
  <c r="Y94"/>
  <c r="Z94"/>
  <c r="AA94"/>
  <c r="Y95"/>
  <c r="Z95"/>
  <c r="Y96"/>
  <c r="Z96"/>
  <c r="AA96"/>
  <c r="AB96"/>
  <c r="Y97"/>
  <c r="Z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A3"/>
  <c r="Z3"/>
  <c r="Y3"/>
  <c r="AB93" i="63" l="1"/>
  <c r="AB89"/>
  <c r="AB87" i="61"/>
  <c r="AB85" i="63"/>
  <c r="AB81"/>
  <c r="AB81" i="61"/>
  <c r="AB79"/>
  <c r="AB77" i="63"/>
  <c r="AB77" i="61"/>
  <c r="AB73" i="63"/>
  <c r="AB73" i="61"/>
  <c r="AB71"/>
  <c r="AB69" i="63"/>
  <c r="AB69" i="61"/>
  <c r="AB63"/>
  <c r="AB47"/>
  <c r="AB39"/>
  <c r="AB15"/>
  <c r="AB7"/>
  <c r="AO99" i="24"/>
  <c r="AB38" i="63"/>
  <c r="AB34"/>
  <c r="AB30"/>
  <c r="AB26"/>
  <c r="AB22"/>
  <c r="AB56" i="62"/>
  <c r="AB44"/>
  <c r="AB95" i="61"/>
  <c r="AB93"/>
  <c r="AB89"/>
  <c r="AB55"/>
  <c r="AB31"/>
  <c r="AB23"/>
  <c r="AB82"/>
  <c r="AA97" i="63"/>
  <c r="AA91"/>
  <c r="AA89"/>
  <c r="AA85"/>
  <c r="AA83"/>
  <c r="AA75"/>
  <c r="AA35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F67" s="1"/>
  <c r="C67"/>
  <c r="B68"/>
  <c r="C68"/>
  <c r="B69"/>
  <c r="C69"/>
  <c r="B70"/>
  <c r="C70"/>
  <c r="B71"/>
  <c r="C71"/>
  <c r="B72"/>
  <c r="C72"/>
  <c r="B73"/>
  <c r="F73" s="1"/>
  <c r="C73"/>
  <c r="B74"/>
  <c r="C74"/>
  <c r="B75"/>
  <c r="C75"/>
  <c r="B76"/>
  <c r="C76"/>
  <c r="B77"/>
  <c r="C77"/>
  <c r="B78"/>
  <c r="C78"/>
  <c r="B79"/>
  <c r="F79" s="1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F9" s="1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C19"/>
  <c r="B20"/>
  <c r="C20"/>
  <c r="B21"/>
  <c r="C21"/>
  <c r="B22"/>
  <c r="C22"/>
  <c r="B23"/>
  <c r="C23"/>
  <c r="B24"/>
  <c r="C24"/>
  <c r="B25"/>
  <c r="F25" s="1"/>
  <c r="C25"/>
  <c r="B26"/>
  <c r="C26"/>
  <c r="B27"/>
  <c r="C27"/>
  <c r="B28"/>
  <c r="C28"/>
  <c r="B29"/>
  <c r="C29"/>
  <c r="B30"/>
  <c r="C30"/>
  <c r="B31"/>
  <c r="F31" s="1"/>
  <c r="C31"/>
  <c r="B32"/>
  <c r="C32"/>
  <c r="B33"/>
  <c r="C33"/>
  <c r="B34"/>
  <c r="C34"/>
  <c r="B35"/>
  <c r="C35"/>
  <c r="B36"/>
  <c r="C36"/>
  <c r="B37"/>
  <c r="C37"/>
  <c r="B38"/>
  <c r="C38"/>
  <c r="B39"/>
  <c r="F39" s="1"/>
  <c r="C39"/>
  <c r="B40"/>
  <c r="C40"/>
  <c r="B41"/>
  <c r="C41"/>
  <c r="B42"/>
  <c r="C42"/>
  <c r="B43"/>
  <c r="C43"/>
  <c r="B44"/>
  <c r="C44"/>
  <c r="B45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C65"/>
  <c r="B66"/>
  <c r="C66"/>
  <c r="B67"/>
  <c r="C67"/>
  <c r="B68"/>
  <c r="C68"/>
  <c r="B69"/>
  <c r="C69"/>
  <c r="B70"/>
  <c r="C70"/>
  <c r="B71"/>
  <c r="F71" s="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F5" s="1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C99" s="1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F67" s="1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U90"/>
  <c r="F90"/>
  <c r="AD89"/>
  <c r="U89"/>
  <c r="N89"/>
  <c r="AD88"/>
  <c r="U88"/>
  <c r="N88"/>
  <c r="F88"/>
  <c r="U87"/>
  <c r="N87"/>
  <c r="U86"/>
  <c r="F86"/>
  <c r="AD85"/>
  <c r="U85"/>
  <c r="N85"/>
  <c r="U84"/>
  <c r="F84"/>
  <c r="U83"/>
  <c r="N83"/>
  <c r="U82"/>
  <c r="F82"/>
  <c r="U81"/>
  <c r="N81"/>
  <c r="U80"/>
  <c r="F80"/>
  <c r="U79"/>
  <c r="N79"/>
  <c r="AC78"/>
  <c r="U78"/>
  <c r="F78"/>
  <c r="U77"/>
  <c r="N77"/>
  <c r="U76"/>
  <c r="F76"/>
  <c r="U75"/>
  <c r="N75"/>
  <c r="U74"/>
  <c r="F74"/>
  <c r="U73"/>
  <c r="N73"/>
  <c r="U72"/>
  <c r="F72"/>
  <c r="U71"/>
  <c r="N71"/>
  <c r="U70"/>
  <c r="F70"/>
  <c r="AD69"/>
  <c r="U69"/>
  <c r="N69"/>
  <c r="U68"/>
  <c r="F68"/>
  <c r="U67"/>
  <c r="N67"/>
  <c r="AD66"/>
  <c r="U66"/>
  <c r="F66"/>
  <c r="AD65"/>
  <c r="U65"/>
  <c r="N65"/>
  <c r="U64"/>
  <c r="U63"/>
  <c r="N63"/>
  <c r="AC62"/>
  <c r="U62"/>
  <c r="F62"/>
  <c r="U61"/>
  <c r="N61"/>
  <c r="U60"/>
  <c r="F60"/>
  <c r="U59"/>
  <c r="N59"/>
  <c r="U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F66"/>
  <c r="U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F91"/>
  <c r="U90"/>
  <c r="F90"/>
  <c r="U89"/>
  <c r="N89"/>
  <c r="U88"/>
  <c r="N88"/>
  <c r="F88"/>
  <c r="U87"/>
  <c r="U86"/>
  <c r="F86"/>
  <c r="U85"/>
  <c r="N85"/>
  <c r="U84"/>
  <c r="N84"/>
  <c r="F84"/>
  <c r="U83"/>
  <c r="U82"/>
  <c r="F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95" l="1"/>
  <c r="F93"/>
  <c r="F89"/>
  <c r="F87"/>
  <c r="F85"/>
  <c r="F81"/>
  <c r="F79"/>
  <c r="F77"/>
  <c r="F73"/>
  <c r="F71"/>
  <c r="F69"/>
  <c r="F65"/>
  <c r="F63"/>
  <c r="F59"/>
  <c r="F57"/>
  <c r="F55"/>
  <c r="F51"/>
  <c r="F49"/>
  <c r="F47"/>
  <c r="F43"/>
  <c r="F41"/>
  <c r="F39"/>
  <c r="F35"/>
  <c r="F33"/>
  <c r="F31"/>
  <c r="F27"/>
  <c r="F25"/>
  <c r="F23"/>
  <c r="F19"/>
  <c r="F17"/>
  <c r="F77" i="56"/>
  <c r="F75"/>
  <c r="F73"/>
  <c r="F71"/>
  <c r="F69"/>
  <c r="F67"/>
  <c r="F65"/>
  <c r="F61"/>
  <c r="F59"/>
  <c r="F57"/>
  <c r="F55"/>
  <c r="F53"/>
  <c r="F49"/>
  <c r="F47"/>
  <c r="F45"/>
  <c r="F39"/>
  <c r="F37"/>
  <c r="F35"/>
  <c r="F33"/>
  <c r="F31"/>
  <c r="F29"/>
  <c r="F27"/>
  <c r="F25"/>
  <c r="F21"/>
  <c r="F19"/>
  <c r="F15"/>
  <c r="F13"/>
  <c r="F11"/>
  <c r="F9"/>
  <c r="F7"/>
  <c r="F95" i="57"/>
  <c r="F93"/>
  <c r="F89"/>
  <c r="F87"/>
  <c r="F75"/>
  <c r="F73"/>
  <c r="F69"/>
  <c r="F67"/>
  <c r="F65"/>
  <c r="F61"/>
  <c r="F59"/>
  <c r="F57"/>
  <c r="F53"/>
  <c r="F51"/>
  <c r="F49"/>
  <c r="F45"/>
  <c r="F43"/>
  <c r="F41"/>
  <c r="F37"/>
  <c r="F35"/>
  <c r="F33"/>
  <c r="F29"/>
  <c r="F27"/>
  <c r="F23"/>
  <c r="F21"/>
  <c r="F19"/>
  <c r="F15"/>
  <c r="F13"/>
  <c r="F11"/>
  <c r="F7"/>
  <c r="F5"/>
  <c r="B99" i="58"/>
  <c r="F97"/>
  <c r="F95"/>
  <c r="F93"/>
  <c r="F91"/>
  <c r="F89"/>
  <c r="F87"/>
  <c r="F85"/>
  <c r="F83"/>
  <c r="F81"/>
  <c r="F79"/>
  <c r="F77"/>
  <c r="F75"/>
  <c r="F73"/>
  <c r="F71"/>
  <c r="F69"/>
  <c r="F67"/>
  <c r="F65"/>
  <c r="F63"/>
  <c r="F61"/>
  <c r="F59"/>
  <c r="F57"/>
  <c r="F55"/>
  <c r="F53"/>
  <c r="F51"/>
  <c r="F49"/>
  <c r="F47"/>
  <c r="F45"/>
  <c r="F23"/>
  <c r="F15"/>
  <c r="F11"/>
  <c r="F7"/>
  <c r="B99" i="61"/>
  <c r="F97"/>
  <c r="F95"/>
  <c r="F89"/>
  <c r="F87"/>
  <c r="F85"/>
  <c r="F83"/>
  <c r="F81"/>
  <c r="F79"/>
  <c r="F75"/>
  <c r="F73"/>
  <c r="F71"/>
  <c r="F67"/>
  <c r="F65"/>
  <c r="F63"/>
  <c r="F59"/>
  <c r="F57"/>
  <c r="F55"/>
  <c r="F51"/>
  <c r="F49"/>
  <c r="F47"/>
  <c r="F43"/>
  <c r="F41"/>
  <c r="F37"/>
  <c r="F35"/>
  <c r="F31"/>
  <c r="F29"/>
  <c r="F27"/>
  <c r="F23"/>
  <c r="F21"/>
  <c r="F19"/>
  <c r="F15"/>
  <c r="F13"/>
  <c r="F11"/>
  <c r="F7"/>
  <c r="F5"/>
  <c r="F97" i="62"/>
  <c r="F95"/>
  <c r="F91"/>
  <c r="F89"/>
  <c r="F85"/>
  <c r="F83"/>
  <c r="F81"/>
  <c r="F77"/>
  <c r="F75"/>
  <c r="F71"/>
  <c r="F69"/>
  <c r="F65"/>
  <c r="F63"/>
  <c r="F61"/>
  <c r="F59"/>
  <c r="F57"/>
  <c r="F53"/>
  <c r="F33"/>
  <c r="F31"/>
  <c r="F29"/>
  <c r="F27"/>
  <c r="F25"/>
  <c r="F23"/>
  <c r="F21"/>
  <c r="F19"/>
  <c r="F13"/>
  <c r="F11"/>
  <c r="F9"/>
  <c r="F7"/>
  <c r="F5"/>
  <c r="F91" i="63"/>
  <c r="F89"/>
  <c r="F85"/>
  <c r="F83"/>
  <c r="F81"/>
  <c r="F79"/>
  <c r="F77"/>
  <c r="F73"/>
  <c r="F71"/>
  <c r="F69"/>
  <c r="F67"/>
  <c r="F63"/>
  <c r="F61"/>
  <c r="F57"/>
  <c r="F55"/>
  <c r="F53"/>
  <c r="F51"/>
  <c r="F47"/>
  <c r="F45"/>
  <c r="F41"/>
  <c r="F39"/>
  <c r="F37"/>
  <c r="F35"/>
  <c r="F31"/>
  <c r="F29"/>
  <c r="F25"/>
  <c r="F23"/>
  <c r="F21"/>
  <c r="F19"/>
  <c r="F15"/>
  <c r="F13"/>
  <c r="F9"/>
  <c r="F7"/>
  <c r="F5"/>
  <c r="C99" i="55"/>
  <c r="C99" i="57"/>
  <c r="C99" i="63"/>
  <c r="F44" i="58"/>
  <c r="B99" i="63"/>
  <c r="F87" i="62"/>
  <c r="F64"/>
  <c r="F63" i="56"/>
  <c r="B99"/>
  <c r="F60" i="55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O7" s="1"/>
  <c r="O8" i="65"/>
  <c r="D8" i="56" s="1"/>
  <c r="O9" i="65"/>
  <c r="D9" i="56" s="1"/>
  <c r="G9" s="1"/>
  <c r="V9" s="1"/>
  <c r="O10" i="65"/>
  <c r="D10" i="56" s="1"/>
  <c r="G10" s="1"/>
  <c r="O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V18" s="1"/>
  <c r="O19" i="65"/>
  <c r="D19" i="56" s="1"/>
  <c r="G19" s="1"/>
  <c r="O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V27" s="1"/>
  <c r="O28" i="65"/>
  <c r="D28" i="56" s="1"/>
  <c r="G28" s="1"/>
  <c r="O29" i="65"/>
  <c r="D29" i="56" s="1"/>
  <c r="G29" s="1"/>
  <c r="V29" s="1"/>
  <c r="O30" i="65"/>
  <c r="D30" i="56" s="1"/>
  <c r="G30" s="1"/>
  <c r="V30" s="1"/>
  <c r="O31" i="65"/>
  <c r="D31" i="56" s="1"/>
  <c r="G31" s="1"/>
  <c r="O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V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O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V50" s="1"/>
  <c r="O51" i="65"/>
  <c r="D51" i="56" s="1"/>
  <c r="G51" s="1"/>
  <c r="O51" s="1"/>
  <c r="O52" i="65"/>
  <c r="D52" i="56" s="1"/>
  <c r="G52" s="1"/>
  <c r="V52" s="1"/>
  <c r="O53" i="65"/>
  <c r="D53" i="56" s="1"/>
  <c r="G53" s="1"/>
  <c r="V53" s="1"/>
  <c r="O54" i="65"/>
  <c r="D54" i="56" s="1"/>
  <c r="G54" s="1"/>
  <c r="O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V69" s="1"/>
  <c r="O70" i="65"/>
  <c r="D70" i="56" s="1"/>
  <c r="G70" s="1"/>
  <c r="O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V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O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M72" i="65"/>
  <c r="D72" i="55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V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O82" s="1"/>
  <c r="N85"/>
  <c r="N86"/>
  <c r="N89"/>
  <c r="O89" s="1"/>
  <c r="N90"/>
  <c r="O90" s="1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13" i="55"/>
  <c r="O4"/>
  <c r="V9"/>
  <c r="V47"/>
  <c r="O16"/>
  <c r="V43"/>
  <c r="V19" i="56"/>
  <c r="O35"/>
  <c r="V51"/>
  <c r="N8" i="55"/>
  <c r="F9"/>
  <c r="I99"/>
  <c r="M99"/>
  <c r="G10"/>
  <c r="N12"/>
  <c r="F13"/>
  <c r="N28"/>
  <c r="F29"/>
  <c r="N44"/>
  <c r="F45"/>
  <c r="G58"/>
  <c r="N60"/>
  <c r="F61"/>
  <c r="O13" i="56"/>
  <c r="O45"/>
  <c r="O73"/>
  <c r="O74" i="55"/>
  <c r="O15" i="56"/>
  <c r="V22"/>
  <c r="V31"/>
  <c r="V36"/>
  <c r="O47"/>
  <c r="V54"/>
  <c r="V75"/>
  <c r="V94"/>
  <c r="O11"/>
  <c r="O27"/>
  <c r="V43"/>
  <c r="B99" i="55"/>
  <c r="F3"/>
  <c r="K99"/>
  <c r="F5"/>
  <c r="N20"/>
  <c r="O20" s="1"/>
  <c r="F21"/>
  <c r="N36"/>
  <c r="F37"/>
  <c r="N52"/>
  <c r="F53"/>
  <c r="O21" i="56"/>
  <c r="O53"/>
  <c r="O69"/>
  <c r="V70" i="55"/>
  <c r="V7" i="56"/>
  <c r="V28"/>
  <c r="O39"/>
  <c r="V66"/>
  <c r="V71"/>
  <c r="V79"/>
  <c r="V82"/>
  <c r="V87"/>
  <c r="V95"/>
  <c r="V98"/>
  <c r="J99" i="55"/>
  <c r="N24"/>
  <c r="N40"/>
  <c r="N56"/>
  <c r="V86" i="58"/>
  <c r="V71" i="55"/>
  <c r="G3" i="56"/>
  <c r="B99" i="57"/>
  <c r="F3"/>
  <c r="K99"/>
  <c r="N82"/>
  <c r="F83"/>
  <c r="F97"/>
  <c r="C99" i="58"/>
  <c r="I99"/>
  <c r="M99"/>
  <c r="N4"/>
  <c r="F5"/>
  <c r="N12"/>
  <c r="F13"/>
  <c r="N20"/>
  <c r="F21"/>
  <c r="V22"/>
  <c r="V98"/>
  <c r="F3" i="56"/>
  <c r="V5"/>
  <c r="V13"/>
  <c r="V25"/>
  <c r="V33"/>
  <c r="V41"/>
  <c r="V49"/>
  <c r="V57"/>
  <c r="V65"/>
  <c r="V73"/>
  <c r="V89"/>
  <c r="N3" i="57"/>
  <c r="V62" i="58"/>
  <c r="N3" i="56"/>
  <c r="N90" i="57"/>
  <c r="F91"/>
  <c r="K99" i="58"/>
  <c r="U99"/>
  <c r="F9"/>
  <c r="F17"/>
  <c r="V58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8" i="56" l="1"/>
  <c r="O66" i="55"/>
  <c r="V10" i="56"/>
  <c r="O17" i="55"/>
  <c r="V70" i="56"/>
  <c r="V94" i="55"/>
  <c r="V41" i="58"/>
  <c r="O38" i="55"/>
  <c r="O94" i="56"/>
  <c r="O86"/>
  <c r="O86" i="55"/>
  <c r="O70"/>
  <c r="O62"/>
  <c r="O30"/>
  <c r="O30" i="56"/>
  <c r="O60" i="55"/>
  <c r="O26" i="56"/>
  <c r="V65" i="58"/>
  <c r="V34" i="56"/>
  <c r="O46" i="55"/>
  <c r="O42" i="56"/>
  <c r="O74"/>
  <c r="O38"/>
  <c r="O14"/>
  <c r="V37"/>
  <c r="V17"/>
  <c r="F99"/>
  <c r="O61"/>
  <c r="O3" i="55"/>
  <c r="O29" i="56"/>
  <c r="O79"/>
  <c r="O55"/>
  <c r="O25" i="58"/>
  <c r="O7" i="55"/>
  <c r="O77" i="56"/>
  <c r="O35" i="55"/>
  <c r="O91" i="56"/>
  <c r="O83"/>
  <c r="O75"/>
  <c r="G8"/>
  <c r="V8" s="1"/>
  <c r="G4"/>
  <c r="V4" s="1"/>
  <c r="O6" i="58"/>
  <c r="O12" i="55"/>
  <c r="V32"/>
  <c r="O74" i="58"/>
  <c r="O42"/>
  <c r="O93"/>
  <c r="O53"/>
  <c r="O36" i="56"/>
  <c r="O71" i="55"/>
  <c r="O66" i="56"/>
  <c r="V64" i="55"/>
  <c r="O24"/>
  <c r="O22" i="58"/>
  <c r="O56" i="57"/>
  <c r="G43" i="58"/>
  <c r="O22" i="55"/>
  <c r="O56" i="56"/>
  <c r="O28"/>
  <c r="O11" i="55"/>
  <c r="O9" i="58"/>
  <c r="O93" i="56"/>
  <c r="O62"/>
  <c r="O58"/>
  <c r="O46"/>
  <c r="O22"/>
  <c r="O6"/>
  <c r="O91" i="55"/>
  <c r="O63"/>
  <c r="O27"/>
  <c r="O26" i="58"/>
  <c r="O71" i="56"/>
  <c r="O64"/>
  <c r="O63"/>
  <c r="O52"/>
  <c r="O32"/>
  <c r="O24"/>
  <c r="O76"/>
  <c r="O72"/>
  <c r="O67"/>
  <c r="O60"/>
  <c r="O48"/>
  <c r="O40"/>
  <c r="O23"/>
  <c r="O4"/>
  <c r="V92" i="55"/>
  <c r="V80"/>
  <c r="G72"/>
  <c r="O72" s="1"/>
  <c r="G59"/>
  <c r="V59" s="1"/>
  <c r="O52"/>
  <c r="V48"/>
  <c r="O44"/>
  <c r="O28"/>
  <c r="V96"/>
  <c r="V88"/>
  <c r="O87"/>
  <c r="O68"/>
  <c r="O56"/>
  <c r="O40"/>
  <c r="O36"/>
  <c r="O19"/>
  <c r="O92" i="56"/>
  <c r="O84"/>
  <c r="O80"/>
  <c r="V46"/>
  <c r="O44"/>
  <c r="E99"/>
  <c r="O97"/>
  <c r="O96"/>
  <c r="V93"/>
  <c r="O88"/>
  <c r="O87"/>
  <c r="O85"/>
  <c r="O68"/>
  <c r="V62"/>
  <c r="O59"/>
  <c r="O50"/>
  <c r="O18"/>
  <c r="O98" i="55"/>
  <c r="O84"/>
  <c r="E99"/>
  <c r="O76"/>
  <c r="O95"/>
  <c r="V91"/>
  <c r="O78"/>
  <c r="V63"/>
  <c r="O51"/>
  <c r="V27"/>
  <c r="D99"/>
  <c r="O29" i="58"/>
  <c r="G27"/>
  <c r="V61"/>
  <c r="O45"/>
  <c r="O30"/>
  <c r="G90" i="57"/>
  <c r="V90" s="1"/>
  <c r="G58"/>
  <c r="V58" s="1"/>
  <c r="G9"/>
  <c r="V9" s="1"/>
  <c r="O24"/>
  <c r="G91" i="58"/>
  <c r="O81"/>
  <c r="V77"/>
  <c r="G75"/>
  <c r="G59"/>
  <c r="V37"/>
  <c r="O14"/>
  <c r="G11"/>
  <c r="V11" s="1"/>
  <c r="E99"/>
  <c r="V97"/>
  <c r="V66"/>
  <c r="O57"/>
  <c r="O17"/>
  <c r="D99"/>
  <c r="G25" i="57"/>
  <c r="V25" s="1"/>
  <c r="O4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13" i="57" l="1"/>
  <c r="O8" i="56"/>
  <c r="O56" i="58"/>
  <c r="O9" i="57"/>
  <c r="V72" i="55"/>
  <c r="O58" i="57"/>
  <c r="O11" i="58"/>
  <c r="O90" i="57"/>
  <c r="V43" i="58"/>
  <c r="O43"/>
  <c r="V45" i="57"/>
  <c r="O59" i="55"/>
  <c r="O49"/>
  <c r="O12" i="56"/>
  <c r="V27" i="58"/>
  <c r="O27"/>
  <c r="O61" i="57"/>
  <c r="O25"/>
  <c r="O91" i="58"/>
  <c r="V91"/>
  <c r="O75"/>
  <c r="V75"/>
  <c r="O59"/>
  <c r="V59"/>
  <c r="O77" i="57"/>
  <c r="O21"/>
  <c r="V5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3" i="54" l="1"/>
  <c r="BY85"/>
  <c r="CG95"/>
  <c r="CO93"/>
  <c r="DA95"/>
  <c r="BY66"/>
  <c r="DC15"/>
  <c r="DB67"/>
  <c r="DB63"/>
  <c r="DB42"/>
  <c r="DB37"/>
  <c r="DB33"/>
  <c r="DB29"/>
  <c r="DB25"/>
  <c r="BT8"/>
  <c r="BR99"/>
  <c r="BT96"/>
  <c r="BT32"/>
  <c r="BT28"/>
  <c r="DJ28" s="1"/>
  <c r="F28" i="40" s="1"/>
  <c r="BT24" i="54"/>
  <c r="CZ97"/>
  <c r="CZ6"/>
  <c r="CV4"/>
  <c r="BM40"/>
  <c r="BM96"/>
  <c r="BM62"/>
  <c r="BM42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DG93" s="1"/>
  <c r="C93" i="40" s="1"/>
  <c r="AY70" i="54"/>
  <c r="AY67"/>
  <c r="AY24"/>
  <c r="AR96"/>
  <c r="DF96" s="1"/>
  <c r="B96" i="40" s="1"/>
  <c r="DI96" i="54"/>
  <c r="E96" i="40" s="1"/>
  <c r="AR62" i="54"/>
  <c r="DF62" s="1"/>
  <c r="B62" i="40" s="1"/>
  <c r="AP99" i="54"/>
  <c r="AR81"/>
  <c r="DF81" s="1"/>
  <c r="B81" i="40" s="1"/>
  <c r="AR70" i="54"/>
  <c r="DF70" s="1"/>
  <c r="B70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J35" s="1"/>
  <c r="F35" i="40" s="1"/>
  <c r="DA36" i="54"/>
  <c r="BT38"/>
  <c r="DH41"/>
  <c r="D41" i="40" s="1"/>
  <c r="BT41" i="54"/>
  <c r="DJ41" s="1"/>
  <c r="F41" i="40" s="1"/>
  <c r="BT43" i="54"/>
  <c r="DA44"/>
  <c r="BT48"/>
  <c r="DJ48" s="1"/>
  <c r="F48" i="40" s="1"/>
  <c r="BT51" i="54"/>
  <c r="BT52"/>
  <c r="CZ53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DJ12" s="1"/>
  <c r="F12" i="40" s="1"/>
  <c r="BT15" i="54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DJ83" s="1"/>
  <c r="F83" i="40" s="1"/>
  <c r="BT86" i="54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BF27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BF62"/>
  <c r="BF68"/>
  <c r="BF71"/>
  <c r="BF81"/>
  <c r="DH81" s="1"/>
  <c r="D81" i="40" s="1"/>
  <c r="BF83" i="54"/>
  <c r="BF86"/>
  <c r="BF88"/>
  <c r="BF91"/>
  <c r="DJ91"/>
  <c r="F91" i="40" s="1"/>
  <c r="BF92" i="54"/>
  <c r="BF97"/>
  <c r="DI5"/>
  <c r="E5" i="40" s="1"/>
  <c r="BF17" i="54"/>
  <c r="BF30"/>
  <c r="BF49"/>
  <c r="BF4"/>
  <c r="DH4" s="1"/>
  <c r="D4" i="40" s="1"/>
  <c r="BF6" i="54"/>
  <c r="DH6" s="1"/>
  <c r="D6" i="40" s="1"/>
  <c r="DI6" i="54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BF48"/>
  <c r="BF55"/>
  <c r="BF60"/>
  <c r="DH60" s="1"/>
  <c r="D60" i="40" s="1"/>
  <c r="BF63" i="54"/>
  <c r="DH63" s="1"/>
  <c r="D63" i="40" s="1"/>
  <c r="BF65" i="54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DJ67" i="54"/>
  <c r="F67" i="40" s="1"/>
  <c r="BF69" i="54"/>
  <c r="DH69" s="1"/>
  <c r="D69" i="40" s="1"/>
  <c r="BF77" i="54"/>
  <c r="BF79"/>
  <c r="DH79" s="1"/>
  <c r="D79" i="40" s="1"/>
  <c r="BF82" i="54"/>
  <c r="DH82" s="1"/>
  <c r="D82" i="40" s="1"/>
  <c r="BF84" i="54"/>
  <c r="BF89"/>
  <c r="BF93"/>
  <c r="BF95"/>
  <c r="BF98"/>
  <c r="DH98" s="1"/>
  <c r="D98" i="40" s="1"/>
  <c r="AY4" i="54"/>
  <c r="DG4" s="1"/>
  <c r="C4" i="40" s="1"/>
  <c r="AY6" i="54"/>
  <c r="DG6" s="1"/>
  <c r="AY8"/>
  <c r="AY9"/>
  <c r="DG9" s="1"/>
  <c r="C9" i="40" s="1"/>
  <c r="AY15" i="54"/>
  <c r="AY17"/>
  <c r="DG17" s="1"/>
  <c r="C17" i="40" s="1"/>
  <c r="AY19" i="54"/>
  <c r="AY29"/>
  <c r="DH29"/>
  <c r="D29" i="40" s="1"/>
  <c r="AY32" i="54"/>
  <c r="DH32"/>
  <c r="D32" i="40" s="1"/>
  <c r="AY40" i="54"/>
  <c r="CE40"/>
  <c r="AY45"/>
  <c r="DG45" s="1"/>
  <c r="C45" i="40" s="1"/>
  <c r="AY47" i="54"/>
  <c r="AY48"/>
  <c r="AY58"/>
  <c r="AY62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J79"/>
  <c r="F79" i="40" s="1"/>
  <c r="AY81" i="54"/>
  <c r="AY83"/>
  <c r="AY86"/>
  <c r="DG86" s="1"/>
  <c r="C86" i="40" s="1"/>
  <c r="AY95" i="54"/>
  <c r="DG95" s="1"/>
  <c r="C95" i="40" s="1"/>
  <c r="AY97" i="54"/>
  <c r="AY22"/>
  <c r="AY25"/>
  <c r="DJ25"/>
  <c r="F25" i="40" s="1"/>
  <c r="AY28" i="54"/>
  <c r="AY31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AY94"/>
  <c r="DG94" s="1"/>
  <c r="C94" i="40" s="1"/>
  <c r="AV99" i="54"/>
  <c r="AY18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AY64" i="54"/>
  <c r="AY68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G8" i="54"/>
  <c r="C8" i="40" s="1"/>
  <c r="DH8" i="54"/>
  <c r="D8" i="40" s="1"/>
  <c r="DJ8" i="54"/>
  <c r="F8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H95" i="54"/>
  <c r="D95" i="40" s="1"/>
  <c r="AR97" i="54"/>
  <c r="DF97" s="1"/>
  <c r="B97" i="40" s="1"/>
  <c r="DG97" i="54"/>
  <c r="C97" i="40" s="1"/>
  <c r="DH97" i="54"/>
  <c r="D97" i="40" s="1"/>
  <c r="DJ97" i="54"/>
  <c r="F97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J32" i="54"/>
  <c r="F32" i="40" s="1"/>
  <c r="AR36" i="54"/>
  <c r="DF36" s="1"/>
  <c r="B36" i="40" s="1"/>
  <c r="DG36" i="54"/>
  <c r="C36" i="40" s="1"/>
  <c r="DH36" i="54"/>
  <c r="D36" i="40" s="1"/>
  <c r="DG51" i="54"/>
  <c r="C51" i="40" s="1"/>
  <c r="DG54" i="54"/>
  <c r="BX54"/>
  <c r="DG55"/>
  <c r="C55" i="40" s="1"/>
  <c r="DG58" i="54"/>
  <c r="C58" i="40" s="1"/>
  <c r="DJ58" i="54"/>
  <c r="F58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AR57" i="54"/>
  <c r="DF57" s="1"/>
  <c r="B57" i="40" s="1"/>
  <c r="DH57" i="54"/>
  <c r="D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CE16"/>
  <c r="CI16" s="1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91" i="54" l="1"/>
  <c r="CB41"/>
  <c r="CB25"/>
  <c r="DD95"/>
  <c r="DD34"/>
  <c r="DD15"/>
  <c r="DD17"/>
  <c r="DD13"/>
  <c r="DD87"/>
  <c r="DD55"/>
  <c r="DD38"/>
  <c r="DD90"/>
  <c r="CW8"/>
  <c r="CW34"/>
  <c r="CW22"/>
  <c r="CW10"/>
  <c r="CW48"/>
  <c r="CP12"/>
  <c r="CP44"/>
  <c r="CP35"/>
  <c r="CP30"/>
  <c r="CI15"/>
  <c r="CI68"/>
  <c r="CI17"/>
  <c r="CI37"/>
  <c r="CI50"/>
  <c r="C6" i="40"/>
  <c r="DK6" i="54"/>
  <c r="CB61"/>
  <c r="CB30"/>
  <c r="DK5"/>
  <c r="CB7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N3" i="24" s="1"/>
  <c r="K3" i="5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AF7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V80" s="1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V72" s="1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V68" s="1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V48" s="1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V36" s="1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V32" s="1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V24" s="1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V20" s="1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V16" s="1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AM79"/>
  <c r="V78"/>
  <c r="AM77"/>
  <c r="V77"/>
  <c r="AM75"/>
  <c r="V74"/>
  <c r="AM73"/>
  <c r="AM71"/>
  <c r="V70"/>
  <c r="V69"/>
  <c r="AM67"/>
  <c r="AM65"/>
  <c r="V64"/>
  <c r="V62"/>
  <c r="AM61"/>
  <c r="AM59"/>
  <c r="V58"/>
  <c r="AM57"/>
  <c r="AM55"/>
  <c r="V54"/>
  <c r="V52"/>
  <c r="AM51"/>
  <c r="V51"/>
  <c r="V50"/>
  <c r="AM49"/>
  <c r="AM47"/>
  <c r="V47"/>
  <c r="AM45"/>
  <c r="V45"/>
  <c r="AM43"/>
  <c r="AM41"/>
  <c r="V40"/>
  <c r="AM39"/>
  <c r="V37"/>
  <c r="AM35"/>
  <c r="AM33"/>
  <c r="V33"/>
  <c r="V30"/>
  <c r="AM29"/>
  <c r="V29"/>
  <c r="AM27"/>
  <c r="V26"/>
  <c r="AM25"/>
  <c r="AM23"/>
  <c r="V22"/>
  <c r="AM17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6" l="1"/>
  <c r="AE99" i="29"/>
  <c r="AE99" i="28"/>
  <c r="AE99" i="27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C75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AD71"/>
  <c r="AD75"/>
  <c r="AD7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N16" i="27" s="1"/>
  <c r="K16" i="53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J25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N54" i="26" s="1"/>
  <c r="O54" i="53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V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2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<sst xmlns="http://schemas.openxmlformats.org/spreadsheetml/2006/main" count="8024" uniqueCount="530">
  <si>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</si>
  <si>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</si>
  <si>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</si>
  <si>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</si>
  <si>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</si>
  <si>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</si>
  <si>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</si>
  <si>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</si>
  <si>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</si>
  <si>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</si>
  <si>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</si>
  <si>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</si>
  <si>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</si>
  <si>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</si>
  <si>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</si>
  <si>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</si>
  <si>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</si>
  <si>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</si>
  <si>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</si>
  <si>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</si>
  <si>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</si>
  <si>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</si>
  <si>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</si>
  <si>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</si>
  <si>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</si>
  <si>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</si>
  <si>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</si>
  <si>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</si>
  <si>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</si>
  <si>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</si>
  <si>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</si>
  <si>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</si>
  <si>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</si>
  <si>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</si>
  <si>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</si>
  <si>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</si>
  <si>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</si>
  <si>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</si>
  <si>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</si>
  <si>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</si>
  <si>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</si>
  <si>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</si>
  <si>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</si>
  <si>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</si>
  <si>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</si>
  <si>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</si>
  <si>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</si>
  <si>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</si>
  <si>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</si>
  <si>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</si>
  <si>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</si>
  <si>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</si>
  <si>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</si>
  <si>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</si>
  <si>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</si>
  <si>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</si>
  <si>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</si>
  <si>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</si>
  <si>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</si>
  <si>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</si>
  <si>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</si>
  <si>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</si>
  <si>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</si>
  <si>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</si>
  <si>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</si>
  <si>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</si>
  <si>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</si>
  <si>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</si>
  <si>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</si>
  <si>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</si>
  <si>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</si>
  <si>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</si>
  <si>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</si>
  <si>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</si>
  <si>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</si>
  <si>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</si>
  <si>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</si>
  <si>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</si>
  <si>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</si>
  <si>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</si>
  <si>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</si>
  <si>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</si>
  <si>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</si>
  <si>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</si>
  <si>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</si>
  <si>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</si>
  <si>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</si>
  <si>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</si>
  <si>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</si>
  <si>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</si>
  <si>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</si>
  <si>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</si>
  <si>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</si>
  <si>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</si>
  <si>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</si>
  <si>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</si>
  <si>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</si>
  <si>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</si>
  <si>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</si>
  <si>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</si>
  <si>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</si>
  <si>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</si>
  <si>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</si>
  <si>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</si>
  <si>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</si>
  <si>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</si>
  <si>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</si>
  <si>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</si>
  <si>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</si>
  <si>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</si>
  <si>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</si>
  <si>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</si>
  <si>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</si>
  <si>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</si>
  <si>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</si>
  <si>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</si>
  <si>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</si>
  <si>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</si>
  <si>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</si>
  <si>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</si>
  <si>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</si>
  <si>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</si>
  <si>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</si>
  <si>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</si>
  <si>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</si>
  <si>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</si>
  <si>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</si>
  <si>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</si>
  <si>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</si>
  <si>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</si>
  <si>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</si>
  <si>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</si>
  <si>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</si>
  <si>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</si>
  <si>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</si>
  <si>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</si>
  <si>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</si>
  <si>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</si>
  <si>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</si>
  <si>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</si>
  <si>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</si>
  <si>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</si>
  <si>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</si>
  <si>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</si>
  <si>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</si>
  <si>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</si>
  <si>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</si>
  <si>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</si>
  <si>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</si>
  <si>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</si>
  <si>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</si>
  <si>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</si>
  <si>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</si>
  <si>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</si>
  <si>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</si>
  <si>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</si>
  <si>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</si>
  <si>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</si>
  <si>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</si>
  <si>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</si>
  <si>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</si>
  <si>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</si>
  <si>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</si>
  <si>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</si>
  <si>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</si>
  <si>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</si>
  <si>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</si>
  <si>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</si>
  <si>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</si>
  <si>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</si>
  <si>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</si>
  <si>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</si>
  <si>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</si>
  <si>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</si>
  <si>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</si>
  <si>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</si>
  <si>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</si>
  <si>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</si>
  <si>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</si>
  <si>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</si>
  <si>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</si>
  <si>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</si>
  <si>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</si>
  <si>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</si>
  <si>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</si>
  <si>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</si>
  <si>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</si>
  <si>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</si>
  <si>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</si>
  <si>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</si>
  <si>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</si>
  <si>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</si>
  <si>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</si>
  <si>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</si>
  <si>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</si>
  <si>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</si>
  <si>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</si>
  <si>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</si>
  <si>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</si>
  <si>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</si>
  <si>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</si>
  <si>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</si>
  <si>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</si>
  <si>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</si>
  <si>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</si>
  <si>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</si>
  <si>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</si>
  <si>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</si>
  <si>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</si>
  <si>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</si>
  <si>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</si>
  <si>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</si>
  <si>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</si>
  <si>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</si>
  <si>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</si>
  <si>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</si>
  <si>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</si>
  <si>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</si>
  <si>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</si>
  <si>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</si>
  <si>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</si>
  <si>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</si>
  <si>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</si>
  <si>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</si>
  <si>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</si>
  <si>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</si>
  <si>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</si>
  <si>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</si>
  <si>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</si>
  <si>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</si>
  <si>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</si>
  <si>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</si>
  <si>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</si>
  <si>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</si>
  <si>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</si>
  <si>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</si>
  <si>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</si>
  <si>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</si>
  <si>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</si>
  <si>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</si>
  <si>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</si>
  <si>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</si>
  <si>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</si>
  <si>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</si>
  <si>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</si>
  <si>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</si>
  <si>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</si>
  <si>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</si>
  <si>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</si>
  <si>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</si>
  <si>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</si>
  <si>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</si>
  <si>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</si>
  <si>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</si>
  <si>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</si>
  <si>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</si>
  <si>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</si>
  <si>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</si>
  <si>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</si>
  <si>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</si>
  <si>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</si>
  <si>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</si>
  <si>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</si>
  <si>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</si>
  <si>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</si>
  <si>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</si>
  <si>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</si>
  <si>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</si>
  <si>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</si>
  <si>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</si>
  <si>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</si>
  <si>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</si>
  <si>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</si>
  <si>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</si>
  <si>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</si>
  <si>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</si>
  <si>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</si>
  <si>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</si>
  <si>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</si>
  <si>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</si>
  <si>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</si>
  <si>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</si>
  <si>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</si>
  <si>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</si>
  <si>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</si>
  <si>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</si>
  <si>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</si>
  <si>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</si>
  <si>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</si>
  <si>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</si>
  <si>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</si>
  <si>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</si>
  <si>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</si>
  <si>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</si>
  <si>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</si>
  <si>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</si>
  <si>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</si>
  <si>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</si>
  <si>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</si>
  <si>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</si>
  <si>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</si>
  <si>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</si>
  <si>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</si>
  <si>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</si>
  <si>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</si>
  <si>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</si>
  <si>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</si>
  <si>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</si>
  <si>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</si>
  <si>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</si>
  <si>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</si>
  <si>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</si>
  <si>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</si>
  <si>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</si>
  <si>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</si>
  <si>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</si>
  <si>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</si>
  <si>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</si>
  <si>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</si>
  <si>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</si>
  <si>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</si>
  <si>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</si>
  <si>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</si>
  <si>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</si>
  <si>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</si>
  <si>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</si>
  <si>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</si>
  <si>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</si>
  <si>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</si>
  <si>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</si>
  <si>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</si>
  <si>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</si>
  <si>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</si>
  <si>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</si>
  <si>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</si>
  <si>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</si>
  <si>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</si>
  <si>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</si>
  <si>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</si>
  <si>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</si>
  <si>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</si>
  <si>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</si>
  <si>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</si>
  <si>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</si>
  <si>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</si>
  <si>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</si>
  <si>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</si>
  <si>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</si>
  <si>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</si>
  <si>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</si>
  <si>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</si>
  <si>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</si>
  <si>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</si>
  <si>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</si>
  <si>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</si>
  <si>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</si>
  <si>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</si>
  <si>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</si>
  <si>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</si>
  <si>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</si>
  <si>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</si>
  <si>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</si>
  <si>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</si>
  <si>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</si>
  <si>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</si>
  <si>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</si>
  <si>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</si>
  <si>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</si>
  <si>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</si>
  <si>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</si>
  <si>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</si>
  <si>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</si>
  <si>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</si>
  <si>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</si>
  <si>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</si>
  <si>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</si>
  <si>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</si>
  <si>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</si>
  <si>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</si>
  <si>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</si>
  <si>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</si>
  <si>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</si>
  <si>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</si>
  <si>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</si>
  <si>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</si>
  <si>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</si>
  <si>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</si>
  <si>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</si>
  <si>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</si>
  <si>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</si>
  <si>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</si>
  <si>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</si>
  <si>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</si>
  <si>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</si>
  <si>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</si>
  <si>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</si>
  <si>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</si>
  <si>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</si>
  <si>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</si>
  <si>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</si>
  <si>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</si>
  <si>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</si>
  <si>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</si>
  <si>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</si>
  <si>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</si>
  <si>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</si>
  <si>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</si>
  <si>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</si>
  <si>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</si>
  <si>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</si>
  <si>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</si>
  <si>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</si>
  <si>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</si>
  <si>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</si>
  <si>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</si>
  <si>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</si>
  <si>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</si>
  <si>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</si>
  <si>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</si>
  <si>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</si>
  <si>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</si>
  <si>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</si>
  <si>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</si>
  <si>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</si>
  <si>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</si>
  <si>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</si>
  <si>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</si>
  <si>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</si>
  <si>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</si>
  <si>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</si>
  <si>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</si>
  <si>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</si>
  <si>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</si>
  <si>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</si>
  <si>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</si>
  <si>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</si>
  <si>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</si>
  <si>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</si>
  <si>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</si>
  <si>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</si>
  <si>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</si>
  <si>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</si>
  <si>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>75IS2022/06/07</t>
  </si>
  <si>
    <t>ANTA_CRF(NR-108)</t>
  </si>
  <si>
    <t>ANTA_GF(NR-108)</t>
  </si>
  <si>
    <t>ANTA_LF(NR-108)</t>
  </si>
  <si>
    <t>ANTA_RF(NR-108)</t>
  </si>
  <si>
    <t>AURY_CRF(NR-108)</t>
  </si>
  <si>
    <t>AURY_GF(NR-108)</t>
  </si>
  <si>
    <t>AURY_LF(NR-108)</t>
  </si>
  <si>
    <t>AURY_RF(NR-108)</t>
  </si>
  <si>
    <t>BRBCL(ER-35)</t>
  </si>
  <si>
    <t>BSIUL(NR-108)</t>
  </si>
  <si>
    <t>CHAMERA1(NR-108)</t>
  </si>
  <si>
    <t>CHAMERA2(NR-108)</t>
  </si>
  <si>
    <t>CHAMERA3(NR-108)</t>
  </si>
  <si>
    <t>DADRI_CRF(NR-108)</t>
  </si>
  <si>
    <t>DADRI_GF(NR-108)</t>
  </si>
  <si>
    <t>DADRI_LF(NR-108)</t>
  </si>
  <si>
    <t>DADRI_RF(NR-108)</t>
  </si>
  <si>
    <t>DADRT2(NR-108)</t>
  </si>
  <si>
    <t>DHAULIGNGA(NR-108)</t>
  </si>
  <si>
    <t>DULHASTI(NR-108)</t>
  </si>
  <si>
    <t>FSTPP I &amp; II(ER-35)</t>
  </si>
  <si>
    <t>JHAJJAR(NR-108)</t>
  </si>
  <si>
    <t>KGSU1AND2(SR-37)</t>
  </si>
  <si>
    <t>KGSU3AND4(SR-37)</t>
  </si>
  <si>
    <t>KHSTPP-II(ER-35)</t>
  </si>
  <si>
    <t>KKNP(SR-37)</t>
  </si>
  <si>
    <t>KOTESHWR(NR-108)</t>
  </si>
  <si>
    <t>KUDGI(SR-37)</t>
  </si>
  <si>
    <t>MAPS(SR-37)</t>
  </si>
  <si>
    <t>NAPP(NR-108)</t>
  </si>
  <si>
    <t>NJPC(NR-108)</t>
  </si>
  <si>
    <t>NLCEXP(SR-37)</t>
  </si>
  <si>
    <t>NLCIIST1(SR-37)</t>
  </si>
  <si>
    <t>NLCIIST2(SR-37)</t>
  </si>
  <si>
    <t>NLCTS2EXP(SR-37)</t>
  </si>
  <si>
    <t>NNTPP(SR-37)</t>
  </si>
  <si>
    <t>NTPL(SR-37)</t>
  </si>
  <si>
    <t>PARBATI3(NR-108)</t>
  </si>
  <si>
    <t>RAPPB(NR-108)</t>
  </si>
  <si>
    <t>RAPPC(NR-108)</t>
  </si>
  <si>
    <t>RIHAND1(NR-108)</t>
  </si>
  <si>
    <t>RIHAND2(NR-108)</t>
  </si>
  <si>
    <t>RIHAND3(NR-108)</t>
  </si>
  <si>
    <t>RSTPSU1TO6(SR-37)</t>
  </si>
  <si>
    <t>RSTPSU7(SR-37)</t>
  </si>
  <si>
    <t>SALAL(NR-108)</t>
  </si>
  <si>
    <t>SASAN(WR-45)</t>
  </si>
  <si>
    <t>SEWA2(NR-108)</t>
  </si>
  <si>
    <t>SIMHST2(SR-37)</t>
  </si>
  <si>
    <t>SINGRAULI(NR-108)</t>
  </si>
  <si>
    <t>SINGRAULI_HYDRO(NR-108)</t>
  </si>
  <si>
    <t>TALA(ER-35)</t>
  </si>
  <si>
    <t>TALST2(SR-37)</t>
  </si>
  <si>
    <t>TANAKPUR(NR-108)</t>
  </si>
  <si>
    <t>TEHRI(NR-108)</t>
  </si>
  <si>
    <t>UNCHAHAR1(NR-108)</t>
  </si>
  <si>
    <t>UNCHAHAR2(NR-108)</t>
  </si>
  <si>
    <t>UNCHAHAR3(NR-108)</t>
  </si>
  <si>
    <t>UNCHAHAR4(NR-108)</t>
  </si>
  <si>
    <t>URI(NR-108)</t>
  </si>
  <si>
    <t>URI2(NR-108)</t>
  </si>
  <si>
    <t>VALLURNTECL(SR-37)</t>
  </si>
  <si>
    <t>SHPPBPL</t>
  </si>
  <si>
    <t>JPL</t>
  </si>
  <si>
    <t>KSK_MAHANADI</t>
  </si>
  <si>
    <t>HP</t>
  </si>
  <si>
    <t>SEILP2</t>
  </si>
  <si>
    <t>Teesta_III</t>
  </si>
  <si>
    <t>TANGEDCO</t>
  </si>
  <si>
    <t>VSPL-RAJ</t>
  </si>
  <si>
    <t>JPL-2</t>
  </si>
  <si>
    <t>JHABUA_IPP</t>
  </si>
  <si>
    <t>SPDC-JK</t>
  </si>
  <si>
    <t>TATA_POWER_HALDIA</t>
  </si>
  <si>
    <t>Manipur_Ben</t>
  </si>
  <si>
    <t>Meghalaya_Ben</t>
  </si>
  <si>
    <t>GBHHPL</t>
  </si>
  <si>
    <t>ITCWIND</t>
  </si>
  <si>
    <t>HP-GOVT</t>
  </si>
  <si>
    <t>GEE_HP</t>
  </si>
  <si>
    <t>CHANJUII</t>
  </si>
  <si>
    <t>JPNIGRIE_JNSTPP</t>
  </si>
  <si>
    <t>APNRL</t>
  </si>
  <si>
    <t>TS1PL_BKN</t>
  </si>
  <si>
    <t xml:space="preserve">NDMC </t>
  </si>
  <si>
    <t>Import</t>
  </si>
  <si>
    <t>Export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</si>
</sst>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120</v>
          </cell>
          <cell r="C5">
            <v>0</v>
          </cell>
          <cell r="D5">
            <v>185</v>
          </cell>
          <cell r="E5">
            <v>0</v>
          </cell>
          <cell r="H5">
            <v>120</v>
          </cell>
          <cell r="I5">
            <v>0</v>
          </cell>
          <cell r="J5">
            <v>32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185</v>
          </cell>
          <cell r="E6">
            <v>0</v>
          </cell>
          <cell r="H6">
            <v>120</v>
          </cell>
          <cell r="I6">
            <v>0</v>
          </cell>
          <cell r="J6">
            <v>32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185</v>
          </cell>
          <cell r="E7">
            <v>0</v>
          </cell>
          <cell r="H7">
            <v>120</v>
          </cell>
          <cell r="I7">
            <v>0</v>
          </cell>
          <cell r="J7">
            <v>32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185</v>
          </cell>
          <cell r="E8">
            <v>0</v>
          </cell>
          <cell r="H8">
            <v>120</v>
          </cell>
          <cell r="I8">
            <v>0</v>
          </cell>
          <cell r="J8">
            <v>32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185</v>
          </cell>
          <cell r="E9">
            <v>0</v>
          </cell>
          <cell r="H9">
            <v>120</v>
          </cell>
          <cell r="I9">
            <v>0</v>
          </cell>
          <cell r="J9">
            <v>32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185</v>
          </cell>
          <cell r="E10">
            <v>0</v>
          </cell>
          <cell r="H10">
            <v>120</v>
          </cell>
          <cell r="I10">
            <v>0</v>
          </cell>
          <cell r="J10">
            <v>32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185</v>
          </cell>
          <cell r="E11">
            <v>0</v>
          </cell>
          <cell r="H11">
            <v>120</v>
          </cell>
          <cell r="I11">
            <v>0</v>
          </cell>
          <cell r="J11">
            <v>32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185</v>
          </cell>
          <cell r="E12">
            <v>0</v>
          </cell>
          <cell r="H12">
            <v>120</v>
          </cell>
          <cell r="I12">
            <v>0</v>
          </cell>
          <cell r="J12">
            <v>32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185</v>
          </cell>
          <cell r="E13">
            <v>0</v>
          </cell>
          <cell r="H13">
            <v>120</v>
          </cell>
          <cell r="I13">
            <v>0</v>
          </cell>
          <cell r="J13">
            <v>32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185</v>
          </cell>
          <cell r="E14">
            <v>0</v>
          </cell>
          <cell r="H14">
            <v>120</v>
          </cell>
          <cell r="I14">
            <v>0</v>
          </cell>
          <cell r="J14">
            <v>32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185</v>
          </cell>
          <cell r="E15">
            <v>0</v>
          </cell>
          <cell r="H15">
            <v>120</v>
          </cell>
          <cell r="I15">
            <v>0</v>
          </cell>
          <cell r="J15">
            <v>32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185</v>
          </cell>
          <cell r="E16">
            <v>0</v>
          </cell>
          <cell r="H16">
            <v>120</v>
          </cell>
          <cell r="I16">
            <v>0</v>
          </cell>
          <cell r="J16">
            <v>32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185</v>
          </cell>
          <cell r="E17">
            <v>0</v>
          </cell>
          <cell r="H17">
            <v>120</v>
          </cell>
          <cell r="I17">
            <v>0</v>
          </cell>
          <cell r="J17">
            <v>32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185</v>
          </cell>
          <cell r="E18">
            <v>0</v>
          </cell>
          <cell r="H18">
            <v>120</v>
          </cell>
          <cell r="I18">
            <v>0</v>
          </cell>
          <cell r="J18">
            <v>32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185</v>
          </cell>
          <cell r="E19">
            <v>0</v>
          </cell>
          <cell r="H19">
            <v>120</v>
          </cell>
          <cell r="I19">
            <v>0</v>
          </cell>
          <cell r="J19">
            <v>32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185</v>
          </cell>
          <cell r="E20">
            <v>0</v>
          </cell>
          <cell r="H20">
            <v>120</v>
          </cell>
          <cell r="I20">
            <v>0</v>
          </cell>
          <cell r="J20">
            <v>32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185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185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185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185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185</v>
          </cell>
          <cell r="E25">
            <v>0</v>
          </cell>
          <cell r="H25">
            <v>120</v>
          </cell>
          <cell r="I25">
            <v>0</v>
          </cell>
          <cell r="J25">
            <v>35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185</v>
          </cell>
          <cell r="E26">
            <v>0</v>
          </cell>
          <cell r="H26">
            <v>120</v>
          </cell>
          <cell r="I26">
            <v>0</v>
          </cell>
          <cell r="J26">
            <v>35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185</v>
          </cell>
          <cell r="E27">
            <v>0</v>
          </cell>
          <cell r="H27">
            <v>120</v>
          </cell>
          <cell r="I27">
            <v>0</v>
          </cell>
          <cell r="J27">
            <v>35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185</v>
          </cell>
          <cell r="E28">
            <v>0</v>
          </cell>
          <cell r="H28">
            <v>120</v>
          </cell>
          <cell r="I28">
            <v>0</v>
          </cell>
          <cell r="J28">
            <v>35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185</v>
          </cell>
          <cell r="E29">
            <v>0</v>
          </cell>
          <cell r="H29">
            <v>120</v>
          </cell>
          <cell r="I29">
            <v>0</v>
          </cell>
          <cell r="J29">
            <v>35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185</v>
          </cell>
          <cell r="E30">
            <v>0</v>
          </cell>
          <cell r="H30">
            <v>120</v>
          </cell>
          <cell r="I30">
            <v>0</v>
          </cell>
          <cell r="J30">
            <v>35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185</v>
          </cell>
          <cell r="E31">
            <v>0</v>
          </cell>
          <cell r="H31">
            <v>120</v>
          </cell>
          <cell r="I31">
            <v>0</v>
          </cell>
          <cell r="J31">
            <v>35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185</v>
          </cell>
          <cell r="E32">
            <v>0</v>
          </cell>
          <cell r="H32">
            <v>120</v>
          </cell>
          <cell r="I32">
            <v>0</v>
          </cell>
          <cell r="J32">
            <v>35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185</v>
          </cell>
          <cell r="E33">
            <v>0</v>
          </cell>
          <cell r="H33">
            <v>120</v>
          </cell>
          <cell r="I33">
            <v>0</v>
          </cell>
          <cell r="J33">
            <v>35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185</v>
          </cell>
          <cell r="E34">
            <v>0</v>
          </cell>
          <cell r="H34">
            <v>120</v>
          </cell>
          <cell r="I34">
            <v>0</v>
          </cell>
          <cell r="J34">
            <v>35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185</v>
          </cell>
          <cell r="E35">
            <v>0</v>
          </cell>
          <cell r="H35">
            <v>120</v>
          </cell>
          <cell r="I35">
            <v>0</v>
          </cell>
          <cell r="J35">
            <v>35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185</v>
          </cell>
          <cell r="E36">
            <v>0</v>
          </cell>
          <cell r="H36">
            <v>120</v>
          </cell>
          <cell r="I36">
            <v>0</v>
          </cell>
          <cell r="J36">
            <v>35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185</v>
          </cell>
          <cell r="E37">
            <v>0</v>
          </cell>
          <cell r="H37">
            <v>120</v>
          </cell>
          <cell r="I37">
            <v>0</v>
          </cell>
          <cell r="J37">
            <v>35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185</v>
          </cell>
          <cell r="E38">
            <v>0</v>
          </cell>
          <cell r="H38">
            <v>120</v>
          </cell>
          <cell r="I38">
            <v>0</v>
          </cell>
          <cell r="J38">
            <v>35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185</v>
          </cell>
          <cell r="E39">
            <v>0</v>
          </cell>
          <cell r="H39">
            <v>120</v>
          </cell>
          <cell r="I39">
            <v>0</v>
          </cell>
          <cell r="J39">
            <v>35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185</v>
          </cell>
          <cell r="E40">
            <v>0</v>
          </cell>
          <cell r="H40">
            <v>120</v>
          </cell>
          <cell r="I40">
            <v>0</v>
          </cell>
          <cell r="J40">
            <v>35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185</v>
          </cell>
          <cell r="E41">
            <v>0</v>
          </cell>
          <cell r="H41">
            <v>120</v>
          </cell>
          <cell r="I41">
            <v>0</v>
          </cell>
          <cell r="J41">
            <v>32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185</v>
          </cell>
          <cell r="E42">
            <v>0</v>
          </cell>
          <cell r="H42">
            <v>120</v>
          </cell>
          <cell r="I42">
            <v>0</v>
          </cell>
          <cell r="J42">
            <v>32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185</v>
          </cell>
          <cell r="E43">
            <v>0</v>
          </cell>
          <cell r="H43">
            <v>120</v>
          </cell>
          <cell r="I43">
            <v>0</v>
          </cell>
          <cell r="J43">
            <v>32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185</v>
          </cell>
          <cell r="E44">
            <v>0</v>
          </cell>
          <cell r="H44">
            <v>120</v>
          </cell>
          <cell r="I44">
            <v>0</v>
          </cell>
          <cell r="J44">
            <v>32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185</v>
          </cell>
          <cell r="E45">
            <v>0</v>
          </cell>
          <cell r="H45">
            <v>120</v>
          </cell>
          <cell r="I45">
            <v>0</v>
          </cell>
          <cell r="J45">
            <v>28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185</v>
          </cell>
          <cell r="E46">
            <v>0</v>
          </cell>
          <cell r="H46">
            <v>120</v>
          </cell>
          <cell r="I46">
            <v>0</v>
          </cell>
          <cell r="J46">
            <v>28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185</v>
          </cell>
          <cell r="E47">
            <v>0</v>
          </cell>
          <cell r="H47">
            <v>120</v>
          </cell>
          <cell r="I47">
            <v>0</v>
          </cell>
          <cell r="J47">
            <v>28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185</v>
          </cell>
          <cell r="E48">
            <v>0</v>
          </cell>
          <cell r="H48">
            <v>120</v>
          </cell>
          <cell r="I48">
            <v>0</v>
          </cell>
          <cell r="J48">
            <v>28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185</v>
          </cell>
          <cell r="E49">
            <v>0</v>
          </cell>
          <cell r="H49">
            <v>120</v>
          </cell>
          <cell r="I49">
            <v>0</v>
          </cell>
          <cell r="J49">
            <v>25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185</v>
          </cell>
          <cell r="E50">
            <v>0</v>
          </cell>
          <cell r="H50">
            <v>120</v>
          </cell>
          <cell r="I50">
            <v>0</v>
          </cell>
          <cell r="J50">
            <v>25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185</v>
          </cell>
          <cell r="E51">
            <v>0</v>
          </cell>
          <cell r="H51">
            <v>120</v>
          </cell>
          <cell r="I51">
            <v>0</v>
          </cell>
          <cell r="J51">
            <v>25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185</v>
          </cell>
          <cell r="E52">
            <v>0</v>
          </cell>
          <cell r="H52">
            <v>120</v>
          </cell>
          <cell r="I52">
            <v>0</v>
          </cell>
          <cell r="J52">
            <v>25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185</v>
          </cell>
          <cell r="E53">
            <v>0</v>
          </cell>
          <cell r="H53">
            <v>120</v>
          </cell>
          <cell r="I53">
            <v>0</v>
          </cell>
          <cell r="J53">
            <v>24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185</v>
          </cell>
          <cell r="E54">
            <v>0</v>
          </cell>
          <cell r="H54">
            <v>120</v>
          </cell>
          <cell r="I54">
            <v>0</v>
          </cell>
          <cell r="J54">
            <v>24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185</v>
          </cell>
          <cell r="E55">
            <v>0</v>
          </cell>
          <cell r="H55">
            <v>120</v>
          </cell>
          <cell r="I55">
            <v>0</v>
          </cell>
          <cell r="J55">
            <v>24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185</v>
          </cell>
          <cell r="E56">
            <v>0</v>
          </cell>
          <cell r="H56">
            <v>120</v>
          </cell>
          <cell r="I56">
            <v>0</v>
          </cell>
          <cell r="J56">
            <v>24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185</v>
          </cell>
          <cell r="E57">
            <v>0</v>
          </cell>
          <cell r="H57">
            <v>120</v>
          </cell>
          <cell r="I57">
            <v>0</v>
          </cell>
          <cell r="J57">
            <v>24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185</v>
          </cell>
          <cell r="E58">
            <v>0</v>
          </cell>
          <cell r="H58">
            <v>120</v>
          </cell>
          <cell r="I58">
            <v>0</v>
          </cell>
          <cell r="J58">
            <v>22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185</v>
          </cell>
          <cell r="E59">
            <v>0</v>
          </cell>
          <cell r="H59">
            <v>120</v>
          </cell>
          <cell r="I59">
            <v>0</v>
          </cell>
          <cell r="J59">
            <v>22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185</v>
          </cell>
          <cell r="E60">
            <v>0</v>
          </cell>
          <cell r="H60">
            <v>120</v>
          </cell>
          <cell r="I60">
            <v>0</v>
          </cell>
          <cell r="J60">
            <v>22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185</v>
          </cell>
          <cell r="E61">
            <v>0</v>
          </cell>
          <cell r="H61">
            <v>120</v>
          </cell>
          <cell r="I61">
            <v>0</v>
          </cell>
          <cell r="J61">
            <v>22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185</v>
          </cell>
          <cell r="E62">
            <v>0</v>
          </cell>
          <cell r="H62">
            <v>120</v>
          </cell>
          <cell r="I62">
            <v>0</v>
          </cell>
          <cell r="J62">
            <v>22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185</v>
          </cell>
          <cell r="E63">
            <v>0</v>
          </cell>
          <cell r="H63">
            <v>120</v>
          </cell>
          <cell r="I63">
            <v>0</v>
          </cell>
          <cell r="J63">
            <v>22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185</v>
          </cell>
          <cell r="E64">
            <v>0</v>
          </cell>
          <cell r="H64">
            <v>120</v>
          </cell>
          <cell r="I64">
            <v>0</v>
          </cell>
          <cell r="J64">
            <v>22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185</v>
          </cell>
          <cell r="E65">
            <v>0</v>
          </cell>
          <cell r="H65">
            <v>120</v>
          </cell>
          <cell r="I65">
            <v>0</v>
          </cell>
          <cell r="J65">
            <v>22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185</v>
          </cell>
          <cell r="E66">
            <v>0</v>
          </cell>
          <cell r="H66">
            <v>120</v>
          </cell>
          <cell r="I66">
            <v>0</v>
          </cell>
          <cell r="J66">
            <v>22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185</v>
          </cell>
          <cell r="E67">
            <v>0</v>
          </cell>
          <cell r="H67">
            <v>120</v>
          </cell>
          <cell r="I67">
            <v>0</v>
          </cell>
          <cell r="J67">
            <v>22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185</v>
          </cell>
          <cell r="E68">
            <v>0</v>
          </cell>
          <cell r="H68">
            <v>120</v>
          </cell>
          <cell r="I68">
            <v>0</v>
          </cell>
          <cell r="J68">
            <v>22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185</v>
          </cell>
          <cell r="E69">
            <v>0</v>
          </cell>
          <cell r="H69">
            <v>120</v>
          </cell>
          <cell r="I69">
            <v>0</v>
          </cell>
          <cell r="J69">
            <v>22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185</v>
          </cell>
          <cell r="E70">
            <v>0</v>
          </cell>
          <cell r="H70">
            <v>120</v>
          </cell>
          <cell r="I70">
            <v>0</v>
          </cell>
          <cell r="J70">
            <v>22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185</v>
          </cell>
          <cell r="E71">
            <v>0</v>
          </cell>
          <cell r="H71">
            <v>120</v>
          </cell>
          <cell r="I71">
            <v>0</v>
          </cell>
          <cell r="J71">
            <v>22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185</v>
          </cell>
          <cell r="E72">
            <v>0</v>
          </cell>
          <cell r="H72">
            <v>120</v>
          </cell>
          <cell r="I72">
            <v>0</v>
          </cell>
          <cell r="J72">
            <v>22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185</v>
          </cell>
          <cell r="E73">
            <v>0</v>
          </cell>
          <cell r="H73">
            <v>120</v>
          </cell>
          <cell r="I73">
            <v>0</v>
          </cell>
          <cell r="J73">
            <v>22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185</v>
          </cell>
          <cell r="E74">
            <v>0</v>
          </cell>
          <cell r="H74">
            <v>120</v>
          </cell>
          <cell r="I74">
            <v>0</v>
          </cell>
          <cell r="J74">
            <v>22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185</v>
          </cell>
          <cell r="E75">
            <v>0</v>
          </cell>
          <cell r="H75">
            <v>120</v>
          </cell>
          <cell r="I75">
            <v>0</v>
          </cell>
          <cell r="J75">
            <v>22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185</v>
          </cell>
          <cell r="E76">
            <v>0</v>
          </cell>
          <cell r="H76">
            <v>120</v>
          </cell>
          <cell r="I76">
            <v>0</v>
          </cell>
          <cell r="J76">
            <v>22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185</v>
          </cell>
          <cell r="E77">
            <v>0</v>
          </cell>
          <cell r="H77">
            <v>120</v>
          </cell>
          <cell r="I77">
            <v>0</v>
          </cell>
          <cell r="J77">
            <v>26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185</v>
          </cell>
          <cell r="E78">
            <v>0</v>
          </cell>
          <cell r="H78">
            <v>120</v>
          </cell>
          <cell r="I78">
            <v>0</v>
          </cell>
          <cell r="J78">
            <v>26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185</v>
          </cell>
          <cell r="E79">
            <v>0</v>
          </cell>
          <cell r="H79">
            <v>120</v>
          </cell>
          <cell r="I79">
            <v>0</v>
          </cell>
          <cell r="J79">
            <v>26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185</v>
          </cell>
          <cell r="E80">
            <v>0</v>
          </cell>
          <cell r="H80">
            <v>120</v>
          </cell>
          <cell r="I80">
            <v>0</v>
          </cell>
          <cell r="J80">
            <v>24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185</v>
          </cell>
          <cell r="E81">
            <v>0</v>
          </cell>
          <cell r="H81">
            <v>120</v>
          </cell>
          <cell r="I81">
            <v>0</v>
          </cell>
          <cell r="J81">
            <v>24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185</v>
          </cell>
          <cell r="E82">
            <v>0</v>
          </cell>
          <cell r="H82">
            <v>120</v>
          </cell>
          <cell r="I82">
            <v>0</v>
          </cell>
          <cell r="J82">
            <v>24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185</v>
          </cell>
          <cell r="E83">
            <v>0</v>
          </cell>
          <cell r="H83">
            <v>120</v>
          </cell>
          <cell r="I83">
            <v>0</v>
          </cell>
          <cell r="J83">
            <v>24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185</v>
          </cell>
          <cell r="E84">
            <v>0</v>
          </cell>
          <cell r="H84">
            <v>120</v>
          </cell>
          <cell r="I84">
            <v>0</v>
          </cell>
          <cell r="J84">
            <v>24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185</v>
          </cell>
          <cell r="E85">
            <v>0</v>
          </cell>
          <cell r="H85">
            <v>120</v>
          </cell>
          <cell r="I85">
            <v>0</v>
          </cell>
          <cell r="J85">
            <v>25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185</v>
          </cell>
          <cell r="E86">
            <v>0</v>
          </cell>
          <cell r="H86">
            <v>120</v>
          </cell>
          <cell r="I86">
            <v>0</v>
          </cell>
          <cell r="J86">
            <v>25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185</v>
          </cell>
          <cell r="E87">
            <v>0</v>
          </cell>
          <cell r="H87">
            <v>120</v>
          </cell>
          <cell r="I87">
            <v>0</v>
          </cell>
          <cell r="J87">
            <v>25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185</v>
          </cell>
          <cell r="E88">
            <v>0</v>
          </cell>
          <cell r="H88">
            <v>120</v>
          </cell>
          <cell r="I88">
            <v>0</v>
          </cell>
          <cell r="J88">
            <v>27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185</v>
          </cell>
          <cell r="E89">
            <v>0</v>
          </cell>
          <cell r="H89">
            <v>120</v>
          </cell>
          <cell r="I89">
            <v>0</v>
          </cell>
          <cell r="J89">
            <v>27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185</v>
          </cell>
          <cell r="E90">
            <v>0</v>
          </cell>
          <cell r="H90">
            <v>120</v>
          </cell>
          <cell r="I90">
            <v>0</v>
          </cell>
          <cell r="J90">
            <v>27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185</v>
          </cell>
          <cell r="E91">
            <v>0</v>
          </cell>
          <cell r="H91">
            <v>120</v>
          </cell>
          <cell r="I91">
            <v>0</v>
          </cell>
          <cell r="J91">
            <v>27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185</v>
          </cell>
          <cell r="E92">
            <v>0</v>
          </cell>
          <cell r="H92">
            <v>120</v>
          </cell>
          <cell r="I92">
            <v>0</v>
          </cell>
          <cell r="J92">
            <v>27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185</v>
          </cell>
          <cell r="E93">
            <v>0</v>
          </cell>
          <cell r="H93">
            <v>120</v>
          </cell>
          <cell r="I93">
            <v>0</v>
          </cell>
          <cell r="J93">
            <v>28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185</v>
          </cell>
          <cell r="E94">
            <v>0</v>
          </cell>
          <cell r="H94">
            <v>120</v>
          </cell>
          <cell r="I94">
            <v>0</v>
          </cell>
          <cell r="J94">
            <v>28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185</v>
          </cell>
          <cell r="E95">
            <v>0</v>
          </cell>
          <cell r="H95">
            <v>120</v>
          </cell>
          <cell r="I95">
            <v>0</v>
          </cell>
          <cell r="J95">
            <v>28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185</v>
          </cell>
          <cell r="E96">
            <v>0</v>
          </cell>
          <cell r="H96">
            <v>120</v>
          </cell>
          <cell r="I96">
            <v>0</v>
          </cell>
          <cell r="J96">
            <v>28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185</v>
          </cell>
          <cell r="E97">
            <v>0</v>
          </cell>
          <cell r="H97">
            <v>120</v>
          </cell>
          <cell r="I97">
            <v>0</v>
          </cell>
          <cell r="J97">
            <v>28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185</v>
          </cell>
          <cell r="E98">
            <v>0</v>
          </cell>
          <cell r="H98">
            <v>120</v>
          </cell>
          <cell r="I98">
            <v>0</v>
          </cell>
          <cell r="J98">
            <v>28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185</v>
          </cell>
          <cell r="E99">
            <v>0</v>
          </cell>
          <cell r="H99">
            <v>120</v>
          </cell>
          <cell r="I99">
            <v>0</v>
          </cell>
          <cell r="J99">
            <v>28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185</v>
          </cell>
          <cell r="E100">
            <v>0</v>
          </cell>
          <cell r="H100">
            <v>120</v>
          </cell>
          <cell r="I100">
            <v>0</v>
          </cell>
          <cell r="J100">
            <v>28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25.67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25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25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25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25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25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25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25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25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25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25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25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25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25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25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25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25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25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25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25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25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25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25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25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25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25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25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25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25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25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25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25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25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25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25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25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25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25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25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25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25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25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25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23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23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23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23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23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32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305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305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310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310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310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310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310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310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310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310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305.36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310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310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310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300.36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300.36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300.36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300.36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300.36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300.36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300.36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300.36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275.74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275.74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275.74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275.74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275.74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275.74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275.74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275.74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275.74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275.74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275.74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275.74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275.74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275.74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300.36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300.36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276.74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276.74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276.74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30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0</v>
          </cell>
          <cell r="K79">
            <v>30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30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0</v>
          </cell>
          <cell r="K80">
            <v>30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30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0</v>
          </cell>
          <cell r="K81">
            <v>30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30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0</v>
          </cell>
          <cell r="K82">
            <v>30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120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44719</v>
      </c>
      <c r="Z3" s="37">
        <f>S3</f>
        <v>44719</v>
      </c>
      <c r="AE3" s="36"/>
      <c r="AH3" s="38">
        <f>AV4</f>
        <v>44719</v>
      </c>
    </row>
    <row r="4" spans="1:48" ht="15.75" thickBot="1">
      <c r="A4" s="37">
        <f>frq!A1</f>
        <v>44719</v>
      </c>
      <c r="L4" s="37">
        <f>frq!A1</f>
        <v>44719</v>
      </c>
      <c r="P4" s="37">
        <f>frq!A1</f>
        <v>44719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44719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7.5999999999999998E-2</v>
      </c>
      <c r="H6" s="54">
        <f>(BAWANA!U3+BAWANA!V3)/4000</f>
        <v>0</v>
      </c>
      <c r="I6" s="54"/>
      <c r="J6" s="54">
        <f>G6+H6+I6</f>
        <v>7.5999999999999998E-2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7.6249999999999998E-2</v>
      </c>
      <c r="H7" s="54">
        <f>(BAWANA!U4+BAWANA!V4)/4000</f>
        <v>0</v>
      </c>
      <c r="I7" s="54"/>
      <c r="J7" s="54">
        <f t="shared" ref="J7:J70" si="3">G7+H7+I7</f>
        <v>7.6249999999999998E-2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7.6249999999999998E-2</v>
      </c>
      <c r="H8" s="54">
        <f>(BAWANA!U5+BAWANA!V5)/4000</f>
        <v>0</v>
      </c>
      <c r="I8" s="54"/>
      <c r="J8" s="54">
        <f t="shared" si="3"/>
        <v>7.6249999999999998E-2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7.6249999999999998E-2</v>
      </c>
      <c r="H9" s="54">
        <f>(BAWANA!U6+BAWANA!V6)/4000</f>
        <v>0</v>
      </c>
      <c r="I9" s="54"/>
      <c r="J9" s="54">
        <f t="shared" si="3"/>
        <v>7.6249999999999998E-2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7.6249999999999998E-2</v>
      </c>
      <c r="H10" s="54">
        <f>(BAWANA!U7+BAWANA!V7)/4000</f>
        <v>0</v>
      </c>
      <c r="I10" s="54"/>
      <c r="J10" s="54">
        <f t="shared" si="3"/>
        <v>7.6249999999999998E-2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7.6249999999999998E-2</v>
      </c>
      <c r="H11" s="54">
        <f>(BAWANA!U8+BAWANA!V8)/4000</f>
        <v>0</v>
      </c>
      <c r="I11" s="54"/>
      <c r="J11" s="54">
        <f t="shared" si="3"/>
        <v>7.6249999999999998E-2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7.6249999999999998E-2</v>
      </c>
      <c r="H12" s="54">
        <f>(BAWANA!U9+BAWANA!V9)/4000</f>
        <v>0</v>
      </c>
      <c r="I12" s="54"/>
      <c r="J12" s="54">
        <f t="shared" si="3"/>
        <v>7.6249999999999998E-2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7.6249999999999998E-2</v>
      </c>
      <c r="H13" s="54">
        <f>(BAWANA!U10+BAWANA!V10)/4000</f>
        <v>0</v>
      </c>
      <c r="I13" s="54"/>
      <c r="J13" s="54">
        <f t="shared" si="3"/>
        <v>7.6249999999999998E-2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7.6249999999999998E-2</v>
      </c>
      <c r="H14" s="54">
        <f>(BAWANA!U11+BAWANA!V11)/4000</f>
        <v>0</v>
      </c>
      <c r="I14" s="54"/>
      <c r="J14" s="54">
        <f t="shared" si="3"/>
        <v>7.6249999999999998E-2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7.6249999999999998E-2</v>
      </c>
      <c r="H15" s="54">
        <f>(BAWANA!U12+BAWANA!V12)/4000</f>
        <v>0</v>
      </c>
      <c r="I15" s="54"/>
      <c r="J15" s="54">
        <f t="shared" si="3"/>
        <v>7.6249999999999998E-2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7.6249999999999998E-2</v>
      </c>
      <c r="H16" s="54">
        <f>(BAWANA!U13+BAWANA!V13)/4000</f>
        <v>0</v>
      </c>
      <c r="I16" s="54"/>
      <c r="J16" s="54">
        <f t="shared" si="3"/>
        <v>7.6249999999999998E-2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7.6249999999999998E-2</v>
      </c>
      <c r="H17" s="54">
        <f>(BAWANA!U14+BAWANA!V14)/4000</f>
        <v>0</v>
      </c>
      <c r="I17" s="54"/>
      <c r="J17" s="54">
        <f t="shared" si="3"/>
        <v>7.6249999999999998E-2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7.7499999999999999E-2</v>
      </c>
      <c r="H18" s="54">
        <f>(BAWANA!U15+BAWANA!V15)/4000</f>
        <v>0</v>
      </c>
      <c r="I18" s="54"/>
      <c r="J18" s="54">
        <f t="shared" si="3"/>
        <v>7.7499999999999999E-2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7.7499999999999999E-2</v>
      </c>
      <c r="H19" s="54">
        <f>(BAWANA!U16+BAWANA!V16)/4000</f>
        <v>0</v>
      </c>
      <c r="I19" s="54"/>
      <c r="J19" s="54">
        <f t="shared" si="3"/>
        <v>7.7499999999999999E-2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7.7499999999999999E-2</v>
      </c>
      <c r="H20" s="54">
        <f>(BAWANA!U17+BAWANA!V17)/4000</f>
        <v>0</v>
      </c>
      <c r="I20" s="54"/>
      <c r="J20" s="54">
        <f t="shared" si="3"/>
        <v>7.7499999999999999E-2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7.7499999999999999E-2</v>
      </c>
      <c r="H21" s="54">
        <f>(BAWANA!U18+BAWANA!V18)/4000</f>
        <v>0</v>
      </c>
      <c r="I21" s="54"/>
      <c r="J21" s="54">
        <f t="shared" si="3"/>
        <v>7.7499999999999999E-2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7.7499999999999999E-2</v>
      </c>
      <c r="H22" s="54">
        <f>(BAWANA!U19+BAWANA!V19)/4000</f>
        <v>0</v>
      </c>
      <c r="I22" s="54"/>
      <c r="J22" s="54">
        <f t="shared" si="3"/>
        <v>7.7499999999999999E-2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7.7499999999999999E-2</v>
      </c>
      <c r="H23" s="54">
        <f>(BAWANA!U20+BAWANA!V20)/4000</f>
        <v>0</v>
      </c>
      <c r="I23" s="54"/>
      <c r="J23" s="54">
        <f t="shared" si="3"/>
        <v>7.7499999999999999E-2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7.7499999999999999E-2</v>
      </c>
      <c r="H24" s="54">
        <f>(BAWANA!U21+BAWANA!V21)/4000</f>
        <v>0</v>
      </c>
      <c r="I24" s="54"/>
      <c r="J24" s="54">
        <f t="shared" si="3"/>
        <v>7.7499999999999999E-2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7.7499999999999999E-2</v>
      </c>
      <c r="H25" s="54">
        <f>(BAWANA!U22+BAWANA!V22)/4000</f>
        <v>0</v>
      </c>
      <c r="I25" s="54"/>
      <c r="J25" s="54">
        <f t="shared" si="3"/>
        <v>7.7499999999999999E-2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7.6340000000000005E-2</v>
      </c>
      <c r="H26" s="54">
        <f>(BAWANA!U23+BAWANA!V23)/4000</f>
        <v>0</v>
      </c>
      <c r="I26" s="54"/>
      <c r="J26" s="54">
        <f t="shared" si="3"/>
        <v>7.6340000000000005E-2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7.7499999999999999E-2</v>
      </c>
      <c r="H27" s="54">
        <f>(BAWANA!U24+BAWANA!V24)/4000</f>
        <v>0</v>
      </c>
      <c r="I27" s="54"/>
      <c r="J27" s="54">
        <f t="shared" si="3"/>
        <v>7.7499999999999999E-2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7.7499999999999999E-2</v>
      </c>
      <c r="H28" s="54">
        <f>(BAWANA!U25+BAWANA!V25)/4000</f>
        <v>0</v>
      </c>
      <c r="I28" s="54"/>
      <c r="J28" s="54">
        <f t="shared" si="3"/>
        <v>7.7499999999999999E-2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7.7499999999999999E-2</v>
      </c>
      <c r="H29" s="54">
        <f>(BAWANA!U26+BAWANA!V26)/4000</f>
        <v>0</v>
      </c>
      <c r="I29" s="54"/>
      <c r="J29" s="54">
        <f t="shared" si="3"/>
        <v>7.7499999999999999E-2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7.5090000000000004E-2</v>
      </c>
      <c r="H30" s="54">
        <f>(BAWANA!U27+BAWANA!V27)/4000</f>
        <v>0</v>
      </c>
      <c r="I30" s="54"/>
      <c r="J30" s="54">
        <f t="shared" si="3"/>
        <v>7.5090000000000004E-2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7.5090000000000004E-2</v>
      </c>
      <c r="H31" s="54">
        <f>(BAWANA!U28+BAWANA!V28)/4000</f>
        <v>0</v>
      </c>
      <c r="I31" s="54"/>
      <c r="J31" s="54">
        <f t="shared" si="3"/>
        <v>7.5090000000000004E-2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7.5090000000000004E-2</v>
      </c>
      <c r="H32" s="54">
        <f>(BAWANA!U29+BAWANA!V29)/4000</f>
        <v>0</v>
      </c>
      <c r="I32" s="54"/>
      <c r="J32" s="54">
        <f t="shared" si="3"/>
        <v>7.5090000000000004E-2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7.5090000000000004E-2</v>
      </c>
      <c r="H33" s="54">
        <f>(BAWANA!U30+BAWANA!V30)/4000</f>
        <v>0</v>
      </c>
      <c r="I33" s="54"/>
      <c r="J33" s="54">
        <f t="shared" si="3"/>
        <v>7.5090000000000004E-2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7.5090000000000004E-2</v>
      </c>
      <c r="H34" s="54">
        <f>(BAWANA!U31+BAWANA!V31)/4000</f>
        <v>0</v>
      </c>
      <c r="I34" s="54"/>
      <c r="J34" s="54">
        <f t="shared" si="3"/>
        <v>7.5090000000000004E-2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7.5090000000000004E-2</v>
      </c>
      <c r="H35" s="54">
        <f>(BAWANA!U32+BAWANA!V32)/4000</f>
        <v>0</v>
      </c>
      <c r="I35" s="54"/>
      <c r="J35" s="54">
        <f t="shared" si="3"/>
        <v>7.5090000000000004E-2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7.5090000000000004E-2</v>
      </c>
      <c r="H36" s="54">
        <f>(BAWANA!U33+BAWANA!V33)/4000</f>
        <v>0</v>
      </c>
      <c r="I36" s="54"/>
      <c r="J36" s="54">
        <f t="shared" si="3"/>
        <v>7.5090000000000004E-2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7.5090000000000004E-2</v>
      </c>
      <c r="H37" s="54">
        <f>(BAWANA!U34+BAWANA!V34)/4000</f>
        <v>0</v>
      </c>
      <c r="I37" s="54"/>
      <c r="J37" s="54">
        <f t="shared" si="3"/>
        <v>7.5090000000000004E-2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6.8934999999999996E-2</v>
      </c>
      <c r="H38" s="54">
        <f>(BAWANA!U35+BAWANA!V35)/4000</f>
        <v>0</v>
      </c>
      <c r="I38" s="54"/>
      <c r="J38" s="54">
        <f t="shared" si="3"/>
        <v>6.8934999999999996E-2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6.8934999999999996E-2</v>
      </c>
      <c r="H39" s="54">
        <f>(BAWANA!U36+BAWANA!V36)/4000</f>
        <v>0</v>
      </c>
      <c r="I39" s="54"/>
      <c r="J39" s="54">
        <f t="shared" si="3"/>
        <v>6.8934999999999996E-2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6.8934999999999996E-2</v>
      </c>
      <c r="H40" s="54">
        <f>(BAWANA!U37+BAWANA!V37)/4000</f>
        <v>0</v>
      </c>
      <c r="I40" s="54"/>
      <c r="J40" s="54">
        <f t="shared" si="3"/>
        <v>6.8934999999999996E-2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6.8934999999999996E-2</v>
      </c>
      <c r="H41" s="54">
        <f>(BAWANA!U38+BAWANA!V38)/4000</f>
        <v>0</v>
      </c>
      <c r="I41" s="54"/>
      <c r="J41" s="54">
        <f t="shared" si="3"/>
        <v>6.8934999999999996E-2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6.8934999999999996E-2</v>
      </c>
      <c r="H42" s="54">
        <f>(BAWANA!U39+BAWANA!V39)/4000</f>
        <v>0</v>
      </c>
      <c r="I42" s="54"/>
      <c r="J42" s="54">
        <f t="shared" si="3"/>
        <v>6.8934999999999996E-2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6.8934999999999996E-2</v>
      </c>
      <c r="H43" s="54">
        <f>(BAWANA!U40+BAWANA!V40)/4000</f>
        <v>0</v>
      </c>
      <c r="I43" s="54"/>
      <c r="J43" s="54">
        <f t="shared" si="3"/>
        <v>6.8934999999999996E-2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6.8934999999999996E-2</v>
      </c>
      <c r="H44" s="54">
        <f>(BAWANA!U41+BAWANA!V41)/4000</f>
        <v>0</v>
      </c>
      <c r="I44" s="54"/>
      <c r="J44" s="54">
        <f t="shared" si="3"/>
        <v>6.8934999999999996E-2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6.8934999999999996E-2</v>
      </c>
      <c r="H45" s="54">
        <f>(BAWANA!U42+BAWANA!V42)/4000</f>
        <v>0</v>
      </c>
      <c r="I45" s="54"/>
      <c r="J45" s="54">
        <f t="shared" si="3"/>
        <v>6.8934999999999996E-2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6.8934999999999996E-2</v>
      </c>
      <c r="H46" s="54">
        <f>(BAWANA!U43+BAWANA!V43)/4000</f>
        <v>0</v>
      </c>
      <c r="I46" s="54"/>
      <c r="J46" s="54">
        <f t="shared" si="3"/>
        <v>6.8934999999999996E-2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6.8934999999999996E-2</v>
      </c>
      <c r="H47" s="54">
        <f>(BAWANA!U44+BAWANA!V44)/4000</f>
        <v>0</v>
      </c>
      <c r="I47" s="54"/>
      <c r="J47" s="54">
        <f t="shared" si="3"/>
        <v>6.8934999999999996E-2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6.8934999999999996E-2</v>
      </c>
      <c r="H48" s="54">
        <f>(BAWANA!U45+BAWANA!V45)/4000</f>
        <v>0</v>
      </c>
      <c r="I48" s="54"/>
      <c r="J48" s="54">
        <f t="shared" si="3"/>
        <v>6.8934999999999996E-2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6.8934999999999996E-2</v>
      </c>
      <c r="H49" s="54">
        <f>(BAWANA!U46+BAWANA!V46)/4000</f>
        <v>0</v>
      </c>
      <c r="I49" s="54"/>
      <c r="J49" s="54">
        <f t="shared" si="3"/>
        <v>6.8934999999999996E-2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6.8934999999999996E-2</v>
      </c>
      <c r="H50" s="54">
        <f>(BAWANA!U47+BAWANA!V47)/4000</f>
        <v>0</v>
      </c>
      <c r="I50" s="54"/>
      <c r="J50" s="54">
        <f t="shared" si="3"/>
        <v>6.8934999999999996E-2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6.8934999999999996E-2</v>
      </c>
      <c r="H51" s="54">
        <f>(BAWANA!U48+BAWANA!V48)/4000</f>
        <v>0</v>
      </c>
      <c r="I51" s="54"/>
      <c r="J51" s="54">
        <f t="shared" si="3"/>
        <v>6.8934999999999996E-2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7.5090000000000004E-2</v>
      </c>
      <c r="H52" s="54">
        <f>(BAWANA!U49+BAWANA!V49)/4000</f>
        <v>0</v>
      </c>
      <c r="I52" s="54"/>
      <c r="J52" s="54">
        <f t="shared" si="3"/>
        <v>7.5090000000000004E-2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7.5090000000000004E-2</v>
      </c>
      <c r="H53" s="54">
        <f>(BAWANA!U50+BAWANA!V50)/4000</f>
        <v>0</v>
      </c>
      <c r="I53" s="54"/>
      <c r="J53" s="54">
        <f t="shared" si="3"/>
        <v>7.5090000000000004E-2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6.9184999999999997E-2</v>
      </c>
      <c r="H62" s="54">
        <f>(BAWANA!U59+BAWANA!V59)/4000</f>
        <v>0</v>
      </c>
      <c r="I62" s="54"/>
      <c r="J62" s="54">
        <f t="shared" si="3"/>
        <v>6.9184999999999997E-2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6.9184999999999997E-2</v>
      </c>
      <c r="H63" s="54">
        <f>(BAWANA!U60+BAWANA!V60)/4000</f>
        <v>0</v>
      </c>
      <c r="I63" s="54"/>
      <c r="J63" s="54">
        <f t="shared" si="3"/>
        <v>6.9184999999999997E-2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6.9184999999999997E-2</v>
      </c>
      <c r="H64" s="54">
        <f>(BAWANA!U61+BAWANA!V61)/4000</f>
        <v>0</v>
      </c>
      <c r="I64" s="54"/>
      <c r="J64" s="54">
        <f t="shared" si="3"/>
        <v>6.9184999999999997E-2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7.3749999999999996E-2</v>
      </c>
      <c r="H65" s="54">
        <f>(BAWANA!U62+BAWANA!V62)/4000</f>
        <v>0</v>
      </c>
      <c r="I65" s="54"/>
      <c r="J65" s="54">
        <f t="shared" si="3"/>
        <v>7.3749999999999996E-2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0</v>
      </c>
      <c r="H76" s="54">
        <f>(BAWANA!U73+BAWANA!V73)/4000</f>
        <v>0</v>
      </c>
      <c r="I76" s="54"/>
      <c r="J76" s="54">
        <f t="shared" si="9"/>
        <v>0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0</v>
      </c>
      <c r="H77" s="54">
        <f>(BAWANA!U74+BAWANA!V74)/4000</f>
        <v>0</v>
      </c>
      <c r="I77" s="54"/>
      <c r="J77" s="54">
        <f t="shared" si="9"/>
        <v>0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0</v>
      </c>
      <c r="H78" s="54">
        <f>(BAWANA!U75+BAWANA!V75)/4000</f>
        <v>0</v>
      </c>
      <c r="I78" s="54"/>
      <c r="J78" s="54">
        <f t="shared" si="9"/>
        <v>0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0</v>
      </c>
      <c r="H79" s="54">
        <f>(BAWANA!U76+BAWANA!V76)/4000</f>
        <v>0</v>
      </c>
      <c r="I79" s="54"/>
      <c r="J79" s="54">
        <f t="shared" si="9"/>
        <v>0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8.7499999999999994E-2</v>
      </c>
      <c r="B80" s="54">
        <f>(BAWANA!F77+BAWANA!G77)/4000</f>
        <v>0.23499999999999999</v>
      </c>
      <c r="C80" s="54"/>
      <c r="D80" s="54">
        <f t="shared" si="8"/>
        <v>0.32250000000000001</v>
      </c>
      <c r="E80" s="55"/>
      <c r="F80" s="43"/>
      <c r="G80" s="54">
        <f>(BAWANA!Q77+BAWANA!R77+BAWANA!S77+BAWANA!T77)/4000</f>
        <v>7.4999999999999997E-3</v>
      </c>
      <c r="H80" s="54">
        <f>(BAWANA!U77+BAWANA!V77)/4000</f>
        <v>0</v>
      </c>
      <c r="I80" s="54"/>
      <c r="J80" s="54">
        <f t="shared" si="9"/>
        <v>7.4999999999999997E-3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8.7499999999999994E-2</v>
      </c>
      <c r="B81" s="54">
        <f>(BAWANA!F78+BAWANA!G78)/4000</f>
        <v>0.23499999999999999</v>
      </c>
      <c r="C81" s="54"/>
      <c r="D81" s="54">
        <f t="shared" si="8"/>
        <v>0.32250000000000001</v>
      </c>
      <c r="E81" s="55"/>
      <c r="F81" s="43"/>
      <c r="G81" s="54">
        <f>(BAWANA!Q78+BAWANA!R78+BAWANA!S78+BAWANA!T78)/4000</f>
        <v>7.4999999999999997E-3</v>
      </c>
      <c r="H81" s="54">
        <f>(BAWANA!U78+BAWANA!V78)/4000</f>
        <v>0</v>
      </c>
      <c r="I81" s="54"/>
      <c r="J81" s="54">
        <f t="shared" si="9"/>
        <v>7.4999999999999997E-3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8.7499999999999994E-2</v>
      </c>
      <c r="B82" s="54">
        <f>(BAWANA!F79+BAWANA!G79)/4000</f>
        <v>0.23499999999999999</v>
      </c>
      <c r="C82" s="54"/>
      <c r="D82" s="54">
        <f t="shared" si="8"/>
        <v>0.32250000000000001</v>
      </c>
      <c r="E82" s="55"/>
      <c r="F82" s="43"/>
      <c r="G82" s="54">
        <f>(BAWANA!Q79+BAWANA!R79+BAWANA!S79+BAWANA!T79)/4000</f>
        <v>7.4999999999999997E-3</v>
      </c>
      <c r="H82" s="54">
        <f>(BAWANA!U79+BAWANA!V79)/4000</f>
        <v>0</v>
      </c>
      <c r="I82" s="54"/>
      <c r="J82" s="54">
        <f t="shared" si="9"/>
        <v>7.4999999999999997E-3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8.7499999999999994E-2</v>
      </c>
      <c r="B83" s="54">
        <f>(BAWANA!F80+BAWANA!G80)/4000</f>
        <v>0.23499999999999999</v>
      </c>
      <c r="C83" s="54"/>
      <c r="D83" s="54">
        <f t="shared" si="8"/>
        <v>0.32250000000000001</v>
      </c>
      <c r="E83" s="55"/>
      <c r="F83" s="43"/>
      <c r="G83" s="54">
        <f>(BAWANA!Q80+BAWANA!R80+BAWANA!S80+BAWANA!T80)/4000</f>
        <v>7.4999999999999997E-3</v>
      </c>
      <c r="H83" s="54">
        <f>(BAWANA!U80+BAWANA!V80)/4000</f>
        <v>0</v>
      </c>
      <c r="I83" s="54"/>
      <c r="J83" s="54">
        <f t="shared" si="9"/>
        <v>7.4999999999999997E-3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0.03</v>
      </c>
      <c r="H84" s="54">
        <f>(BAWANA!U81+BAWANA!V81)/4000</f>
        <v>0</v>
      </c>
      <c r="I84" s="54"/>
      <c r="J84" s="54">
        <f t="shared" si="9"/>
        <v>0.03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0.05</v>
      </c>
      <c r="H85" s="54">
        <f>(BAWANA!U82+BAWANA!V82)/4000</f>
        <v>0</v>
      </c>
      <c r="I85" s="54"/>
      <c r="J85" s="54">
        <f t="shared" si="9"/>
        <v>0.05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7.7100000000000062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30.15</v>
      </c>
      <c r="E102" s="54">
        <f t="shared" si="14"/>
        <v>0</v>
      </c>
      <c r="F102" s="54">
        <f t="shared" si="14"/>
        <v>0</v>
      </c>
      <c r="G102" s="54">
        <f t="shared" si="14"/>
        <v>6.4883850000000116</v>
      </c>
      <c r="H102" s="54">
        <f t="shared" si="14"/>
        <v>0</v>
      </c>
      <c r="I102" s="54"/>
      <c r="J102" s="54">
        <f t="shared" si="14"/>
        <v>6.4883850000000116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10.3</v>
      </c>
      <c r="I3" s="95">
        <v>0</v>
      </c>
      <c r="J3" s="95">
        <v>46.82</v>
      </c>
      <c r="K3" s="95">
        <v>0</v>
      </c>
      <c r="L3" s="95">
        <v>0</v>
      </c>
      <c r="M3" s="114">
        <v>0</v>
      </c>
      <c r="N3" s="113">
        <v>0</v>
      </c>
      <c r="O3" s="95">
        <v>-40</v>
      </c>
      <c r="P3" s="95">
        <v>0</v>
      </c>
      <c r="Q3" s="95">
        <v>0</v>
      </c>
      <c r="R3" s="95">
        <v>0</v>
      </c>
      <c r="S3" s="114">
        <v>0</v>
      </c>
      <c r="U3" s="115">
        <v>-40</v>
      </c>
      <c r="V3" s="116">
        <v>57.12</v>
      </c>
      <c r="W3">
        <v>10.3</v>
      </c>
      <c r="X3">
        <v>-40</v>
      </c>
      <c r="Y3">
        <v>0</v>
      </c>
      <c r="Z3">
        <v>0</v>
      </c>
      <c r="AA3">
        <v>0</v>
      </c>
      <c r="AB3">
        <v>46.82</v>
      </c>
    </row>
    <row r="4" spans="1:28">
      <c r="B4" t="s">
        <v>263</v>
      </c>
      <c r="G4" t="s">
        <v>46</v>
      </c>
      <c r="H4" s="115">
        <v>13.74</v>
      </c>
      <c r="I4" s="88">
        <v>0</v>
      </c>
      <c r="J4" s="88">
        <v>50.88</v>
      </c>
      <c r="K4" s="88">
        <v>0</v>
      </c>
      <c r="L4" s="88">
        <v>0</v>
      </c>
      <c r="M4" s="116">
        <v>0</v>
      </c>
      <c r="N4" s="115">
        <v>0</v>
      </c>
      <c r="O4" s="88">
        <v>-35</v>
      </c>
      <c r="P4" s="88">
        <v>0</v>
      </c>
      <c r="Q4" s="88">
        <v>0</v>
      </c>
      <c r="R4" s="88">
        <v>0</v>
      </c>
      <c r="S4" s="116">
        <v>0</v>
      </c>
      <c r="U4" s="115">
        <v>-35</v>
      </c>
      <c r="V4" s="116">
        <v>64.62</v>
      </c>
      <c r="W4">
        <v>13.74</v>
      </c>
      <c r="X4">
        <v>-35</v>
      </c>
      <c r="Y4">
        <v>0</v>
      </c>
      <c r="Z4">
        <v>0</v>
      </c>
      <c r="AA4">
        <v>0</v>
      </c>
      <c r="AB4">
        <v>50.88</v>
      </c>
    </row>
    <row r="5" spans="1:28">
      <c r="G5" t="s">
        <v>47</v>
      </c>
      <c r="H5" s="115">
        <v>11.99</v>
      </c>
      <c r="I5" s="88">
        <v>0</v>
      </c>
      <c r="J5" s="88">
        <v>99.85</v>
      </c>
      <c r="K5" s="88">
        <v>0</v>
      </c>
      <c r="L5" s="88">
        <v>0</v>
      </c>
      <c r="M5" s="116">
        <v>0</v>
      </c>
      <c r="N5" s="115">
        <v>0</v>
      </c>
      <c r="O5" s="88">
        <v>-45</v>
      </c>
      <c r="P5" s="88">
        <v>0</v>
      </c>
      <c r="Q5" s="88">
        <v>0</v>
      </c>
      <c r="R5" s="88">
        <v>0</v>
      </c>
      <c r="S5" s="116">
        <v>0</v>
      </c>
      <c r="U5" s="115">
        <v>-45</v>
      </c>
      <c r="V5" s="116">
        <v>111.84</v>
      </c>
      <c r="W5">
        <v>11.99</v>
      </c>
      <c r="X5">
        <v>-45</v>
      </c>
      <c r="Y5">
        <v>0</v>
      </c>
      <c r="Z5">
        <v>0</v>
      </c>
      <c r="AA5">
        <v>0</v>
      </c>
      <c r="AB5">
        <v>99.85</v>
      </c>
    </row>
    <row r="6" spans="1:28">
      <c r="G6" t="s">
        <v>48</v>
      </c>
      <c r="H6" s="115">
        <v>0</v>
      </c>
      <c r="I6" s="88">
        <v>0</v>
      </c>
      <c r="J6" s="88">
        <v>110.68</v>
      </c>
      <c r="K6" s="88">
        <v>3.69</v>
      </c>
      <c r="L6" s="88">
        <v>0</v>
      </c>
      <c r="M6" s="116">
        <v>0</v>
      </c>
      <c r="N6" s="115">
        <v>0</v>
      </c>
      <c r="O6" s="88">
        <v>-38</v>
      </c>
      <c r="P6" s="88">
        <v>0</v>
      </c>
      <c r="Q6" s="88">
        <v>0</v>
      </c>
      <c r="R6" s="88">
        <v>0</v>
      </c>
      <c r="S6" s="116">
        <v>0</v>
      </c>
      <c r="U6" s="115">
        <v>-38</v>
      </c>
      <c r="V6" s="116">
        <v>114.37</v>
      </c>
      <c r="W6">
        <v>0</v>
      </c>
      <c r="X6">
        <v>-38</v>
      </c>
      <c r="Y6">
        <v>0</v>
      </c>
      <c r="Z6">
        <v>3.69</v>
      </c>
      <c r="AA6">
        <v>0</v>
      </c>
      <c r="AB6">
        <v>110.68</v>
      </c>
    </row>
    <row r="7" spans="1:28">
      <c r="G7" t="s">
        <v>49</v>
      </c>
      <c r="H7" s="115">
        <v>0</v>
      </c>
      <c r="I7" s="88">
        <v>0</v>
      </c>
      <c r="J7" s="88">
        <v>179.79</v>
      </c>
      <c r="K7" s="88">
        <v>0</v>
      </c>
      <c r="L7" s="88">
        <v>20.23</v>
      </c>
      <c r="M7" s="116">
        <v>0</v>
      </c>
      <c r="N7" s="115">
        <v>-95</v>
      </c>
      <c r="O7" s="88">
        <v>-28</v>
      </c>
      <c r="P7" s="88">
        <v>0</v>
      </c>
      <c r="Q7" s="88">
        <v>0</v>
      </c>
      <c r="R7" s="88">
        <v>0</v>
      </c>
      <c r="S7" s="116">
        <v>0</v>
      </c>
      <c r="U7" s="115">
        <v>-123</v>
      </c>
      <c r="V7" s="116">
        <v>200.02</v>
      </c>
      <c r="W7">
        <v>-95</v>
      </c>
      <c r="X7">
        <v>-28</v>
      </c>
      <c r="Y7">
        <v>20.23</v>
      </c>
      <c r="Z7">
        <v>0</v>
      </c>
      <c r="AA7">
        <v>0</v>
      </c>
      <c r="AB7">
        <v>179.79</v>
      </c>
    </row>
    <row r="8" spans="1:28">
      <c r="G8" t="s">
        <v>50</v>
      </c>
      <c r="H8" s="115">
        <v>0</v>
      </c>
      <c r="I8" s="88">
        <v>0</v>
      </c>
      <c r="J8" s="88">
        <v>188.4</v>
      </c>
      <c r="K8" s="88">
        <v>0</v>
      </c>
      <c r="L8" s="88">
        <v>0</v>
      </c>
      <c r="M8" s="116">
        <v>0</v>
      </c>
      <c r="N8" s="115">
        <v>-100</v>
      </c>
      <c r="O8" s="88">
        <v>-20</v>
      </c>
      <c r="P8" s="88">
        <v>0</v>
      </c>
      <c r="Q8" s="88">
        <v>0</v>
      </c>
      <c r="R8" s="88">
        <v>0</v>
      </c>
      <c r="S8" s="116">
        <v>0</v>
      </c>
      <c r="U8" s="115">
        <v>-120</v>
      </c>
      <c r="V8" s="116">
        <v>188.4</v>
      </c>
      <c r="W8">
        <v>-100</v>
      </c>
      <c r="X8">
        <v>-20</v>
      </c>
      <c r="Y8">
        <v>0</v>
      </c>
      <c r="Z8">
        <v>0</v>
      </c>
      <c r="AA8">
        <v>0</v>
      </c>
      <c r="AB8">
        <v>188.4</v>
      </c>
    </row>
    <row r="9" spans="1:28">
      <c r="G9" t="s">
        <v>51</v>
      </c>
      <c r="H9" s="115">
        <v>48.33</v>
      </c>
      <c r="I9" s="88">
        <v>0</v>
      </c>
      <c r="J9" s="88">
        <v>0</v>
      </c>
      <c r="K9" s="88">
        <v>0</v>
      </c>
      <c r="L9" s="88">
        <v>0</v>
      </c>
      <c r="M9" s="116">
        <v>3.29</v>
      </c>
      <c r="N9" s="115">
        <v>0</v>
      </c>
      <c r="O9" s="88">
        <v>-60</v>
      </c>
      <c r="P9" s="88">
        <v>0</v>
      </c>
      <c r="Q9" s="88">
        <v>0</v>
      </c>
      <c r="R9" s="88">
        <v>0</v>
      </c>
      <c r="S9" s="116">
        <v>0</v>
      </c>
      <c r="U9" s="115">
        <v>-60</v>
      </c>
      <c r="V9" s="116">
        <v>51.62</v>
      </c>
      <c r="W9">
        <v>48.33</v>
      </c>
      <c r="X9">
        <v>-60</v>
      </c>
      <c r="Y9">
        <v>0</v>
      </c>
      <c r="Z9">
        <v>0</v>
      </c>
      <c r="AA9">
        <v>3.29</v>
      </c>
      <c r="AB9">
        <v>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9.66</v>
      </c>
      <c r="L10" s="88">
        <v>0</v>
      </c>
      <c r="M10" s="116">
        <v>3.29</v>
      </c>
      <c r="N10" s="115">
        <v>0</v>
      </c>
      <c r="O10" s="88">
        <v>-32</v>
      </c>
      <c r="P10" s="88">
        <v>0</v>
      </c>
      <c r="Q10" s="88">
        <v>0</v>
      </c>
      <c r="R10" s="88">
        <v>0</v>
      </c>
      <c r="S10" s="116">
        <v>0</v>
      </c>
      <c r="U10" s="115">
        <v>-32</v>
      </c>
      <c r="V10" s="116">
        <v>12.95</v>
      </c>
      <c r="W10">
        <v>0</v>
      </c>
      <c r="X10">
        <v>-32</v>
      </c>
      <c r="Y10">
        <v>0</v>
      </c>
      <c r="Z10">
        <v>9.66</v>
      </c>
      <c r="AA10">
        <v>3.29</v>
      </c>
      <c r="AB10">
        <v>0</v>
      </c>
    </row>
    <row r="11" spans="1:28">
      <c r="G11" t="s">
        <v>53</v>
      </c>
      <c r="H11" s="115">
        <v>0</v>
      </c>
      <c r="I11" s="88">
        <v>0</v>
      </c>
      <c r="J11" s="88">
        <v>48.33</v>
      </c>
      <c r="K11" s="88">
        <v>0</v>
      </c>
      <c r="L11" s="88">
        <v>0</v>
      </c>
      <c r="M11" s="116">
        <v>3.29</v>
      </c>
      <c r="N11" s="115">
        <v>-6</v>
      </c>
      <c r="O11" s="88">
        <v>-30</v>
      </c>
      <c r="P11" s="88">
        <v>0</v>
      </c>
      <c r="Q11" s="88">
        <v>0</v>
      </c>
      <c r="R11" s="88">
        <v>0</v>
      </c>
      <c r="S11" s="116">
        <v>0</v>
      </c>
      <c r="U11" s="115">
        <v>-36</v>
      </c>
      <c r="V11" s="116">
        <v>51.62</v>
      </c>
      <c r="W11">
        <v>-6</v>
      </c>
      <c r="X11">
        <v>-30</v>
      </c>
      <c r="Y11">
        <v>0</v>
      </c>
      <c r="Z11">
        <v>0</v>
      </c>
      <c r="AA11">
        <v>3.29</v>
      </c>
      <c r="AB11">
        <v>48.33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3.19</v>
      </c>
      <c r="N12" s="115">
        <v>-7</v>
      </c>
      <c r="O12" s="88">
        <v>-25</v>
      </c>
      <c r="P12" s="88">
        <v>0</v>
      </c>
      <c r="Q12" s="88">
        <v>0</v>
      </c>
      <c r="R12" s="88">
        <v>0</v>
      </c>
      <c r="S12" s="116">
        <v>0</v>
      </c>
      <c r="U12" s="115">
        <v>-32</v>
      </c>
      <c r="V12" s="116">
        <v>3.19</v>
      </c>
      <c r="W12">
        <v>-7</v>
      </c>
      <c r="X12">
        <v>-25</v>
      </c>
      <c r="Y12">
        <v>0</v>
      </c>
      <c r="Z12">
        <v>0</v>
      </c>
      <c r="AA12">
        <v>3.19</v>
      </c>
      <c r="AB12">
        <v>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20.78</v>
      </c>
      <c r="M13" s="116">
        <v>2.3199999999999998</v>
      </c>
      <c r="N13" s="115">
        <v>0</v>
      </c>
      <c r="O13" s="88">
        <v>-28</v>
      </c>
      <c r="P13" s="88">
        <v>0</v>
      </c>
      <c r="Q13" s="88">
        <v>0</v>
      </c>
      <c r="R13" s="88">
        <v>0</v>
      </c>
      <c r="S13" s="116">
        <v>0</v>
      </c>
      <c r="U13" s="115">
        <v>-28</v>
      </c>
      <c r="V13" s="116">
        <v>23.1</v>
      </c>
      <c r="W13">
        <v>0</v>
      </c>
      <c r="X13">
        <v>-28</v>
      </c>
      <c r="Y13">
        <v>20.78</v>
      </c>
      <c r="Z13">
        <v>0</v>
      </c>
      <c r="AA13">
        <v>2.3199999999999998</v>
      </c>
      <c r="AB13">
        <v>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3.29</v>
      </c>
      <c r="N14" s="115">
        <v>0</v>
      </c>
      <c r="O14" s="88">
        <v>-50</v>
      </c>
      <c r="P14" s="88">
        <v>0</v>
      </c>
      <c r="Q14" s="88">
        <v>0</v>
      </c>
      <c r="R14" s="88">
        <v>0</v>
      </c>
      <c r="S14" s="116">
        <v>0</v>
      </c>
      <c r="U14" s="115">
        <v>-50</v>
      </c>
      <c r="V14" s="116">
        <v>3.29</v>
      </c>
      <c r="W14">
        <v>0</v>
      </c>
      <c r="X14">
        <v>-50</v>
      </c>
      <c r="Y14">
        <v>0</v>
      </c>
      <c r="Z14">
        <v>0</v>
      </c>
      <c r="AA14">
        <v>3.29</v>
      </c>
      <c r="AB14">
        <v>0</v>
      </c>
    </row>
    <row r="15" spans="1:28">
      <c r="G15" t="s">
        <v>57</v>
      </c>
      <c r="H15" s="115">
        <v>63.8</v>
      </c>
      <c r="I15" s="88">
        <v>0</v>
      </c>
      <c r="J15" s="88">
        <v>38.659999999999997</v>
      </c>
      <c r="K15" s="88">
        <v>0</v>
      </c>
      <c r="L15" s="88">
        <v>0</v>
      </c>
      <c r="M15" s="116">
        <v>0</v>
      </c>
      <c r="N15" s="115">
        <v>0</v>
      </c>
      <c r="O15" s="88">
        <v>-40</v>
      </c>
      <c r="P15" s="88">
        <v>0</v>
      </c>
      <c r="Q15" s="88">
        <v>0</v>
      </c>
      <c r="R15" s="88">
        <v>0</v>
      </c>
      <c r="S15" s="116">
        <v>0</v>
      </c>
      <c r="U15" s="115">
        <v>-40</v>
      </c>
      <c r="V15" s="116">
        <v>102.46</v>
      </c>
      <c r="W15">
        <v>63.8</v>
      </c>
      <c r="X15">
        <v>-40</v>
      </c>
      <c r="Y15">
        <v>0</v>
      </c>
      <c r="Z15">
        <v>0</v>
      </c>
      <c r="AA15">
        <v>0</v>
      </c>
      <c r="AB15">
        <v>38.659999999999997</v>
      </c>
    </row>
    <row r="16" spans="1:28">
      <c r="G16" t="s">
        <v>58</v>
      </c>
      <c r="H16" s="115">
        <v>17.399999999999999</v>
      </c>
      <c r="I16" s="88">
        <v>0</v>
      </c>
      <c r="J16" s="88">
        <v>0</v>
      </c>
      <c r="K16" s="88">
        <v>0</v>
      </c>
      <c r="L16" s="88">
        <v>0</v>
      </c>
      <c r="M16" s="116">
        <v>3.29</v>
      </c>
      <c r="N16" s="115">
        <v>0</v>
      </c>
      <c r="O16" s="88">
        <v>-75</v>
      </c>
      <c r="P16" s="88">
        <v>-10</v>
      </c>
      <c r="Q16" s="88">
        <v>-40</v>
      </c>
      <c r="R16" s="88">
        <v>0</v>
      </c>
      <c r="S16" s="116">
        <v>0</v>
      </c>
      <c r="U16" s="115">
        <v>-125</v>
      </c>
      <c r="V16" s="116">
        <v>20.69</v>
      </c>
      <c r="W16">
        <v>17.399999999999999</v>
      </c>
      <c r="X16">
        <v>-75</v>
      </c>
      <c r="Y16">
        <v>0</v>
      </c>
      <c r="Z16">
        <v>-40</v>
      </c>
      <c r="AA16">
        <v>3.29</v>
      </c>
      <c r="AB16">
        <v>-10</v>
      </c>
    </row>
    <row r="17" spans="7:28">
      <c r="G17" t="s">
        <v>59</v>
      </c>
      <c r="H17" s="115">
        <v>7.73</v>
      </c>
      <c r="I17" s="88">
        <v>0</v>
      </c>
      <c r="J17" s="88">
        <v>67.66</v>
      </c>
      <c r="K17" s="88">
        <v>0</v>
      </c>
      <c r="L17" s="88">
        <v>0</v>
      </c>
      <c r="M17" s="116">
        <v>3.29</v>
      </c>
      <c r="N17" s="115">
        <v>0</v>
      </c>
      <c r="O17" s="88">
        <v>-50</v>
      </c>
      <c r="P17" s="88">
        <v>0</v>
      </c>
      <c r="Q17" s="88">
        <v>0</v>
      </c>
      <c r="R17" s="88">
        <v>0</v>
      </c>
      <c r="S17" s="116">
        <v>0</v>
      </c>
      <c r="U17" s="115">
        <v>-50</v>
      </c>
      <c r="V17" s="116">
        <v>78.680000000000007</v>
      </c>
      <c r="W17">
        <v>7.73</v>
      </c>
      <c r="X17">
        <v>-50</v>
      </c>
      <c r="Y17">
        <v>0</v>
      </c>
      <c r="Z17">
        <v>0</v>
      </c>
      <c r="AA17">
        <v>3.29</v>
      </c>
      <c r="AB17">
        <v>67.66</v>
      </c>
    </row>
    <row r="18" spans="7:28">
      <c r="G18" t="s">
        <v>60</v>
      </c>
      <c r="H18" s="115">
        <v>29</v>
      </c>
      <c r="I18" s="88">
        <v>0</v>
      </c>
      <c r="J18" s="88">
        <v>67.66</v>
      </c>
      <c r="K18" s="88">
        <v>0</v>
      </c>
      <c r="L18" s="88">
        <v>0</v>
      </c>
      <c r="M18" s="116">
        <v>3.29</v>
      </c>
      <c r="N18" s="115">
        <v>0</v>
      </c>
      <c r="O18" s="88">
        <v>-125</v>
      </c>
      <c r="P18" s="88">
        <v>0</v>
      </c>
      <c r="Q18" s="88">
        <v>0</v>
      </c>
      <c r="R18" s="88">
        <v>0</v>
      </c>
      <c r="S18" s="116">
        <v>0</v>
      </c>
      <c r="U18" s="115">
        <v>-125</v>
      </c>
      <c r="V18" s="116">
        <v>99.95</v>
      </c>
      <c r="W18">
        <v>29</v>
      </c>
      <c r="X18">
        <v>-125</v>
      </c>
      <c r="Y18">
        <v>0</v>
      </c>
      <c r="Z18">
        <v>0</v>
      </c>
      <c r="AA18">
        <v>3.29</v>
      </c>
      <c r="AB18">
        <v>67.66</v>
      </c>
    </row>
    <row r="19" spans="7:28">
      <c r="G19" t="s">
        <v>61</v>
      </c>
      <c r="H19" s="115">
        <v>102.45</v>
      </c>
      <c r="I19" s="88">
        <v>0</v>
      </c>
      <c r="J19" s="88">
        <v>0</v>
      </c>
      <c r="K19" s="88">
        <v>0</v>
      </c>
      <c r="L19" s="88">
        <v>19.82</v>
      </c>
      <c r="M19" s="116">
        <v>3.29</v>
      </c>
      <c r="N19" s="115">
        <v>0</v>
      </c>
      <c r="O19" s="88">
        <v>-50</v>
      </c>
      <c r="P19" s="88">
        <v>-4</v>
      </c>
      <c r="Q19" s="88">
        <v>0</v>
      </c>
      <c r="R19" s="88">
        <v>0</v>
      </c>
      <c r="S19" s="116">
        <v>0</v>
      </c>
      <c r="U19" s="115">
        <v>-54</v>
      </c>
      <c r="V19" s="116">
        <v>125.56</v>
      </c>
      <c r="W19">
        <v>102.45</v>
      </c>
      <c r="X19">
        <v>-50</v>
      </c>
      <c r="Y19">
        <v>19.82</v>
      </c>
      <c r="Z19">
        <v>0</v>
      </c>
      <c r="AA19">
        <v>3.29</v>
      </c>
      <c r="AB19">
        <v>-4</v>
      </c>
    </row>
    <row r="20" spans="7:28">
      <c r="G20" t="s">
        <v>62</v>
      </c>
      <c r="H20" s="115">
        <v>58.96</v>
      </c>
      <c r="I20" s="88">
        <v>0</v>
      </c>
      <c r="J20" s="88">
        <v>38.659999999999997</v>
      </c>
      <c r="K20" s="88">
        <v>0</v>
      </c>
      <c r="L20" s="88">
        <v>0</v>
      </c>
      <c r="M20" s="116">
        <v>3.29</v>
      </c>
      <c r="N20" s="115">
        <v>0</v>
      </c>
      <c r="O20" s="88">
        <v>-50</v>
      </c>
      <c r="P20" s="88">
        <v>0</v>
      </c>
      <c r="Q20" s="88">
        <v>0</v>
      </c>
      <c r="R20" s="88">
        <v>0</v>
      </c>
      <c r="S20" s="116">
        <v>0</v>
      </c>
      <c r="U20" s="115">
        <v>-50</v>
      </c>
      <c r="V20" s="116">
        <v>100.91</v>
      </c>
      <c r="W20">
        <v>58.96</v>
      </c>
      <c r="X20">
        <v>-50</v>
      </c>
      <c r="Y20">
        <v>0</v>
      </c>
      <c r="Z20">
        <v>0</v>
      </c>
      <c r="AA20">
        <v>3.29</v>
      </c>
      <c r="AB20">
        <v>38.659999999999997</v>
      </c>
    </row>
    <row r="21" spans="7:28">
      <c r="G21" t="s">
        <v>63</v>
      </c>
      <c r="H21" s="115">
        <v>99.56</v>
      </c>
      <c r="I21" s="88">
        <v>0</v>
      </c>
      <c r="J21" s="88">
        <v>0</v>
      </c>
      <c r="K21" s="88">
        <v>0</v>
      </c>
      <c r="L21" s="88">
        <v>0</v>
      </c>
      <c r="M21" s="116">
        <v>1.69</v>
      </c>
      <c r="N21" s="115">
        <v>0</v>
      </c>
      <c r="O21" s="88">
        <v>-48</v>
      </c>
      <c r="P21" s="88">
        <v>-12</v>
      </c>
      <c r="Q21" s="88">
        <v>0</v>
      </c>
      <c r="R21" s="88">
        <v>0</v>
      </c>
      <c r="S21" s="116">
        <v>0</v>
      </c>
      <c r="U21" s="115">
        <v>-60</v>
      </c>
      <c r="V21" s="116">
        <v>101.25</v>
      </c>
      <c r="W21">
        <v>99.56</v>
      </c>
      <c r="X21">
        <v>-48</v>
      </c>
      <c r="Y21">
        <v>0</v>
      </c>
      <c r="Z21">
        <v>0</v>
      </c>
      <c r="AA21">
        <v>1.69</v>
      </c>
      <c r="AB21">
        <v>-12</v>
      </c>
    </row>
    <row r="22" spans="7:28">
      <c r="G22" t="s">
        <v>64</v>
      </c>
      <c r="H22" s="115">
        <v>56.06</v>
      </c>
      <c r="I22" s="88">
        <v>0</v>
      </c>
      <c r="J22" s="88">
        <v>37.700000000000003</v>
      </c>
      <c r="K22" s="88">
        <v>0</v>
      </c>
      <c r="L22" s="88">
        <v>0</v>
      </c>
      <c r="M22" s="116">
        <v>3.29</v>
      </c>
      <c r="N22" s="115">
        <v>0</v>
      </c>
      <c r="O22" s="88">
        <v>-30</v>
      </c>
      <c r="P22" s="88">
        <v>0</v>
      </c>
      <c r="Q22" s="88">
        <v>-40</v>
      </c>
      <c r="R22" s="88">
        <v>0</v>
      </c>
      <c r="S22" s="116">
        <v>0</v>
      </c>
      <c r="U22" s="115">
        <v>-70</v>
      </c>
      <c r="V22" s="116">
        <v>97.05</v>
      </c>
      <c r="W22">
        <v>56.06</v>
      </c>
      <c r="X22">
        <v>-30</v>
      </c>
      <c r="Y22">
        <v>0</v>
      </c>
      <c r="Z22">
        <v>-40</v>
      </c>
      <c r="AA22">
        <v>3.29</v>
      </c>
      <c r="AB22">
        <v>37.700000000000003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3.29</v>
      </c>
      <c r="N23" s="115">
        <v>-7</v>
      </c>
      <c r="O23" s="88">
        <v>-160</v>
      </c>
      <c r="P23" s="88">
        <v>-107</v>
      </c>
      <c r="Q23" s="88">
        <v>0</v>
      </c>
      <c r="R23" s="88">
        <v>0</v>
      </c>
      <c r="S23" s="116">
        <v>0</v>
      </c>
      <c r="U23" s="115">
        <v>-274</v>
      </c>
      <c r="V23" s="116">
        <v>3.29</v>
      </c>
      <c r="W23">
        <v>-7</v>
      </c>
      <c r="X23">
        <v>-160</v>
      </c>
      <c r="Y23">
        <v>0</v>
      </c>
      <c r="Z23">
        <v>0</v>
      </c>
      <c r="AA23">
        <v>3.29</v>
      </c>
      <c r="AB23">
        <v>-107</v>
      </c>
    </row>
    <row r="24" spans="7:28">
      <c r="G24" t="s">
        <v>66</v>
      </c>
      <c r="H24" s="115">
        <v>38.659999999999997</v>
      </c>
      <c r="I24" s="88">
        <v>0</v>
      </c>
      <c r="J24" s="88">
        <v>42.53</v>
      </c>
      <c r="K24" s="88">
        <v>0</v>
      </c>
      <c r="L24" s="88">
        <v>0</v>
      </c>
      <c r="M24" s="116">
        <v>0</v>
      </c>
      <c r="N24" s="115">
        <v>0</v>
      </c>
      <c r="O24" s="88">
        <v>-90</v>
      </c>
      <c r="P24" s="88">
        <v>0</v>
      </c>
      <c r="Q24" s="88">
        <v>0</v>
      </c>
      <c r="R24" s="88">
        <v>0</v>
      </c>
      <c r="S24" s="116">
        <v>0</v>
      </c>
      <c r="U24" s="115">
        <v>-90</v>
      </c>
      <c r="V24" s="116">
        <v>81.19</v>
      </c>
      <c r="W24">
        <v>38.659999999999997</v>
      </c>
      <c r="X24">
        <v>-90</v>
      </c>
      <c r="Y24">
        <v>0</v>
      </c>
      <c r="Z24">
        <v>0</v>
      </c>
      <c r="AA24">
        <v>0</v>
      </c>
      <c r="AB24">
        <v>42.53</v>
      </c>
    </row>
    <row r="25" spans="7:28">
      <c r="G25" t="s">
        <v>67</v>
      </c>
      <c r="H25" s="115">
        <v>97.62</v>
      </c>
      <c r="I25" s="88">
        <v>0</v>
      </c>
      <c r="J25" s="88">
        <v>0</v>
      </c>
      <c r="K25" s="88">
        <v>0</v>
      </c>
      <c r="L25" s="88">
        <v>0.97</v>
      </c>
      <c r="M25" s="116">
        <v>0</v>
      </c>
      <c r="N25" s="115">
        <v>0</v>
      </c>
      <c r="O25" s="88">
        <v>-50</v>
      </c>
      <c r="P25" s="88">
        <v>-10</v>
      </c>
      <c r="Q25" s="88">
        <v>0</v>
      </c>
      <c r="R25" s="88">
        <v>0</v>
      </c>
      <c r="S25" s="116">
        <v>0</v>
      </c>
      <c r="U25" s="115">
        <v>-60</v>
      </c>
      <c r="V25" s="116">
        <v>98.59</v>
      </c>
      <c r="W25">
        <v>97.62</v>
      </c>
      <c r="X25">
        <v>-50</v>
      </c>
      <c r="Y25">
        <v>0.97</v>
      </c>
      <c r="Z25">
        <v>0</v>
      </c>
      <c r="AA25">
        <v>0</v>
      </c>
      <c r="AB25">
        <v>-10</v>
      </c>
    </row>
    <row r="26" spans="7:28">
      <c r="G26" t="s">
        <v>68</v>
      </c>
      <c r="H26" s="115">
        <v>43.5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-49</v>
      </c>
      <c r="Q26" s="88">
        <v>0</v>
      </c>
      <c r="R26" s="88">
        <v>0</v>
      </c>
      <c r="S26" s="116">
        <v>0</v>
      </c>
      <c r="U26" s="115">
        <v>-49</v>
      </c>
      <c r="V26" s="116">
        <v>43.5</v>
      </c>
      <c r="W26">
        <v>43.5</v>
      </c>
      <c r="X26">
        <v>0</v>
      </c>
      <c r="Y26">
        <v>0</v>
      </c>
      <c r="Z26">
        <v>0</v>
      </c>
      <c r="AA26">
        <v>0</v>
      </c>
      <c r="AB26">
        <v>-49</v>
      </c>
    </row>
    <row r="27" spans="7:28">
      <c r="G27" t="s">
        <v>69</v>
      </c>
      <c r="H27" s="115">
        <v>0</v>
      </c>
      <c r="I27" s="88">
        <v>33.83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-128</v>
      </c>
      <c r="Q27" s="88">
        <v>-40</v>
      </c>
      <c r="R27" s="88">
        <v>0</v>
      </c>
      <c r="S27" s="116">
        <v>0</v>
      </c>
      <c r="U27" s="115">
        <v>-168</v>
      </c>
      <c r="V27" s="116">
        <v>33.83</v>
      </c>
      <c r="W27">
        <v>0</v>
      </c>
      <c r="X27">
        <v>33.83</v>
      </c>
      <c r="Y27">
        <v>0</v>
      </c>
      <c r="Z27">
        <v>-40</v>
      </c>
      <c r="AA27">
        <v>0</v>
      </c>
      <c r="AB27">
        <v>-128</v>
      </c>
    </row>
    <row r="28" spans="7:28">
      <c r="G28" t="s">
        <v>70</v>
      </c>
      <c r="H28" s="115">
        <v>46.4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-30</v>
      </c>
      <c r="P28" s="88">
        <v>-8</v>
      </c>
      <c r="Q28" s="88">
        <v>0</v>
      </c>
      <c r="R28" s="88">
        <v>0</v>
      </c>
      <c r="S28" s="116">
        <v>0</v>
      </c>
      <c r="U28" s="115">
        <v>-38</v>
      </c>
      <c r="V28" s="116">
        <v>46.4</v>
      </c>
      <c r="W28">
        <v>46.4</v>
      </c>
      <c r="X28">
        <v>-30</v>
      </c>
      <c r="Y28">
        <v>0</v>
      </c>
      <c r="Z28">
        <v>0</v>
      </c>
      <c r="AA28">
        <v>0</v>
      </c>
      <c r="AB28">
        <v>-8</v>
      </c>
    </row>
    <row r="29" spans="7:28">
      <c r="G29" t="s">
        <v>71</v>
      </c>
      <c r="H29" s="115">
        <v>36.729999999999997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-45</v>
      </c>
      <c r="Q29" s="88">
        <v>0</v>
      </c>
      <c r="R29" s="88">
        <v>0</v>
      </c>
      <c r="S29" s="116">
        <v>0</v>
      </c>
      <c r="U29" s="115">
        <v>-45</v>
      </c>
      <c r="V29" s="116">
        <v>36.729999999999997</v>
      </c>
      <c r="W29">
        <v>36.729999999999997</v>
      </c>
      <c r="X29">
        <v>0</v>
      </c>
      <c r="Y29">
        <v>0</v>
      </c>
      <c r="Z29">
        <v>0</v>
      </c>
      <c r="AA29">
        <v>0</v>
      </c>
      <c r="AB29">
        <v>-45</v>
      </c>
    </row>
    <row r="30" spans="7:28">
      <c r="G30" t="s">
        <v>72</v>
      </c>
      <c r="H30" s="115">
        <v>63.79</v>
      </c>
      <c r="I30" s="88">
        <v>0</v>
      </c>
      <c r="J30" s="88">
        <v>0.97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64.760000000000005</v>
      </c>
      <c r="W30">
        <v>63.79</v>
      </c>
      <c r="X30">
        <v>0</v>
      </c>
      <c r="Y30">
        <v>0</v>
      </c>
      <c r="Z30">
        <v>0</v>
      </c>
      <c r="AA30">
        <v>0</v>
      </c>
      <c r="AB30">
        <v>0.97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20.3</v>
      </c>
      <c r="M31" s="116">
        <v>1.64</v>
      </c>
      <c r="N31" s="115">
        <v>-90</v>
      </c>
      <c r="O31" s="88">
        <v>0</v>
      </c>
      <c r="P31" s="88">
        <v>-44</v>
      </c>
      <c r="Q31" s="88">
        <v>-40</v>
      </c>
      <c r="R31" s="88">
        <v>0</v>
      </c>
      <c r="S31" s="116">
        <v>0</v>
      </c>
      <c r="U31" s="115">
        <v>-174</v>
      </c>
      <c r="V31" s="116">
        <v>21.94</v>
      </c>
      <c r="W31">
        <v>-90</v>
      </c>
      <c r="X31">
        <v>0</v>
      </c>
      <c r="Y31">
        <v>20.3</v>
      </c>
      <c r="Z31">
        <v>-40</v>
      </c>
      <c r="AA31">
        <v>1.64</v>
      </c>
      <c r="AB31">
        <v>-44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-128</v>
      </c>
      <c r="O32" s="88">
        <v>0</v>
      </c>
      <c r="P32" s="88">
        <v>-21</v>
      </c>
      <c r="Q32" s="88">
        <v>0</v>
      </c>
      <c r="R32" s="88">
        <v>0</v>
      </c>
      <c r="S32" s="116">
        <v>0</v>
      </c>
      <c r="U32" s="115">
        <v>-149</v>
      </c>
      <c r="V32" s="116">
        <v>0</v>
      </c>
      <c r="W32">
        <v>-128</v>
      </c>
      <c r="X32">
        <v>0</v>
      </c>
      <c r="Y32">
        <v>0</v>
      </c>
      <c r="Z32">
        <v>0</v>
      </c>
      <c r="AA32">
        <v>0</v>
      </c>
      <c r="AB32">
        <v>-21</v>
      </c>
    </row>
    <row r="33" spans="7:28">
      <c r="G33" t="s">
        <v>75</v>
      </c>
      <c r="H33" s="115">
        <v>0</v>
      </c>
      <c r="I33" s="88">
        <v>24.16</v>
      </c>
      <c r="J33" s="88">
        <v>0</v>
      </c>
      <c r="K33" s="88">
        <v>0</v>
      </c>
      <c r="L33" s="88">
        <v>16.43</v>
      </c>
      <c r="M33" s="116">
        <v>3.29</v>
      </c>
      <c r="N33" s="115">
        <v>-195</v>
      </c>
      <c r="O33" s="88">
        <v>0</v>
      </c>
      <c r="P33" s="88">
        <v>-19</v>
      </c>
      <c r="Q33" s="88">
        <v>0</v>
      </c>
      <c r="R33" s="88">
        <v>0</v>
      </c>
      <c r="S33" s="116">
        <v>0</v>
      </c>
      <c r="U33" s="115">
        <v>-214</v>
      </c>
      <c r="V33" s="116">
        <v>43.88</v>
      </c>
      <c r="W33">
        <v>-195</v>
      </c>
      <c r="X33">
        <v>24.16</v>
      </c>
      <c r="Y33">
        <v>16.43</v>
      </c>
      <c r="Z33">
        <v>0</v>
      </c>
      <c r="AA33">
        <v>3.29</v>
      </c>
      <c r="AB33">
        <v>-19</v>
      </c>
    </row>
    <row r="34" spans="7:28">
      <c r="G34" t="s">
        <v>76</v>
      </c>
      <c r="H34" s="115">
        <v>0</v>
      </c>
      <c r="I34" s="88">
        <v>0</v>
      </c>
      <c r="J34" s="88">
        <v>31.9</v>
      </c>
      <c r="K34" s="88">
        <v>0</v>
      </c>
      <c r="L34" s="88">
        <v>17.399999999999999</v>
      </c>
      <c r="M34" s="116">
        <v>0</v>
      </c>
      <c r="N34" s="115">
        <v>-196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-196</v>
      </c>
      <c r="V34" s="116">
        <v>49.3</v>
      </c>
      <c r="W34">
        <v>-196</v>
      </c>
      <c r="X34">
        <v>0</v>
      </c>
      <c r="Y34">
        <v>17.399999999999999</v>
      </c>
      <c r="Z34">
        <v>0</v>
      </c>
      <c r="AA34">
        <v>0</v>
      </c>
      <c r="AB34">
        <v>31.9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18.37</v>
      </c>
      <c r="M35" s="116">
        <v>0</v>
      </c>
      <c r="N35" s="115">
        <v>-123</v>
      </c>
      <c r="O35" s="88">
        <v>-15</v>
      </c>
      <c r="P35" s="88">
        <v>-65</v>
      </c>
      <c r="Q35" s="88">
        <v>0</v>
      </c>
      <c r="R35" s="88">
        <v>0</v>
      </c>
      <c r="S35" s="116">
        <v>0</v>
      </c>
      <c r="U35" s="115">
        <v>-203</v>
      </c>
      <c r="V35" s="116">
        <v>18.37</v>
      </c>
      <c r="W35">
        <v>-123</v>
      </c>
      <c r="X35">
        <v>-15</v>
      </c>
      <c r="Y35">
        <v>18.37</v>
      </c>
      <c r="Z35">
        <v>0</v>
      </c>
      <c r="AA35">
        <v>0</v>
      </c>
      <c r="AB35">
        <v>-65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9.67</v>
      </c>
      <c r="L36" s="88">
        <v>19.329999999999998</v>
      </c>
      <c r="M36" s="116">
        <v>0</v>
      </c>
      <c r="N36" s="115">
        <v>-116</v>
      </c>
      <c r="O36" s="88">
        <v>0</v>
      </c>
      <c r="P36" s="88">
        <v>-5</v>
      </c>
      <c r="Q36" s="88">
        <v>0</v>
      </c>
      <c r="R36" s="88">
        <v>0</v>
      </c>
      <c r="S36" s="116">
        <v>0</v>
      </c>
      <c r="U36" s="115">
        <v>-121</v>
      </c>
      <c r="V36" s="116">
        <v>29</v>
      </c>
      <c r="W36">
        <v>-116</v>
      </c>
      <c r="X36">
        <v>0</v>
      </c>
      <c r="Y36">
        <v>19.329999999999998</v>
      </c>
      <c r="Z36">
        <v>9.67</v>
      </c>
      <c r="AA36">
        <v>0</v>
      </c>
      <c r="AB36">
        <v>-5</v>
      </c>
    </row>
    <row r="37" spans="7:28">
      <c r="G37" t="s">
        <v>79</v>
      </c>
      <c r="H37" s="115">
        <v>0</v>
      </c>
      <c r="I37" s="88">
        <v>36.729999999999997</v>
      </c>
      <c r="J37" s="88">
        <v>0</v>
      </c>
      <c r="K37" s="88">
        <v>0</v>
      </c>
      <c r="L37" s="88">
        <v>26.1</v>
      </c>
      <c r="M37" s="116">
        <v>0</v>
      </c>
      <c r="N37" s="115">
        <v>-63</v>
      </c>
      <c r="O37" s="88">
        <v>0</v>
      </c>
      <c r="P37" s="88">
        <v>-50</v>
      </c>
      <c r="Q37" s="88">
        <v>0</v>
      </c>
      <c r="R37" s="88">
        <v>0</v>
      </c>
      <c r="S37" s="116">
        <v>0</v>
      </c>
      <c r="U37" s="115">
        <v>-113</v>
      </c>
      <c r="V37" s="116">
        <v>62.83</v>
      </c>
      <c r="W37">
        <v>-63</v>
      </c>
      <c r="X37">
        <v>36.729999999999997</v>
      </c>
      <c r="Y37">
        <v>26.1</v>
      </c>
      <c r="Z37">
        <v>0</v>
      </c>
      <c r="AA37">
        <v>0</v>
      </c>
      <c r="AB37">
        <v>-50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19.329999999999998</v>
      </c>
      <c r="M38" s="116">
        <v>0</v>
      </c>
      <c r="N38" s="115">
        <v>-54</v>
      </c>
      <c r="O38" s="88">
        <v>0</v>
      </c>
      <c r="P38" s="88">
        <v>-5</v>
      </c>
      <c r="Q38" s="88">
        <v>0</v>
      </c>
      <c r="R38" s="88">
        <v>0</v>
      </c>
      <c r="S38" s="116">
        <v>0</v>
      </c>
      <c r="U38" s="115">
        <v>-59</v>
      </c>
      <c r="V38" s="116">
        <v>19.329999999999998</v>
      </c>
      <c r="W38">
        <v>-54</v>
      </c>
      <c r="X38">
        <v>0</v>
      </c>
      <c r="Y38">
        <v>19.329999999999998</v>
      </c>
      <c r="Z38">
        <v>0</v>
      </c>
      <c r="AA38">
        <v>0</v>
      </c>
      <c r="AB38">
        <v>-5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23.2</v>
      </c>
      <c r="M39" s="116">
        <v>0</v>
      </c>
      <c r="N39" s="115">
        <v>0</v>
      </c>
      <c r="O39" s="88">
        <v>0</v>
      </c>
      <c r="P39" s="88">
        <v>-55</v>
      </c>
      <c r="Q39" s="88">
        <v>0</v>
      </c>
      <c r="R39" s="88">
        <v>0</v>
      </c>
      <c r="S39" s="116">
        <v>0</v>
      </c>
      <c r="U39" s="115">
        <v>-55</v>
      </c>
      <c r="V39" s="116">
        <v>23.2</v>
      </c>
      <c r="W39">
        <v>0</v>
      </c>
      <c r="X39">
        <v>0</v>
      </c>
      <c r="Y39">
        <v>23.2</v>
      </c>
      <c r="Z39">
        <v>0</v>
      </c>
      <c r="AA39">
        <v>0</v>
      </c>
      <c r="AB39">
        <v>-55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28.99</v>
      </c>
      <c r="L40" s="88">
        <v>24.17</v>
      </c>
      <c r="M40" s="116">
        <v>0</v>
      </c>
      <c r="N40" s="115">
        <v>-39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-39</v>
      </c>
      <c r="V40" s="116">
        <v>53.16</v>
      </c>
      <c r="W40">
        <v>-39</v>
      </c>
      <c r="X40">
        <v>0</v>
      </c>
      <c r="Y40">
        <v>24.17</v>
      </c>
      <c r="Z40">
        <v>28.99</v>
      </c>
      <c r="AA40">
        <v>0</v>
      </c>
      <c r="AB40">
        <v>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24.17</v>
      </c>
      <c r="M41" s="116">
        <v>0</v>
      </c>
      <c r="N41" s="115">
        <v>-34</v>
      </c>
      <c r="O41" s="88">
        <v>0</v>
      </c>
      <c r="P41" s="88">
        <v>-10</v>
      </c>
      <c r="Q41" s="88">
        <v>0</v>
      </c>
      <c r="R41" s="88">
        <v>0</v>
      </c>
      <c r="S41" s="116">
        <v>0</v>
      </c>
      <c r="U41" s="115">
        <v>-44</v>
      </c>
      <c r="V41" s="116">
        <v>24.16</v>
      </c>
      <c r="W41">
        <v>-34</v>
      </c>
      <c r="X41">
        <v>0</v>
      </c>
      <c r="Y41">
        <v>24.17</v>
      </c>
      <c r="Z41">
        <v>0</v>
      </c>
      <c r="AA41">
        <v>0</v>
      </c>
      <c r="AB41">
        <v>-10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25.13</v>
      </c>
      <c r="M42" s="116">
        <v>0</v>
      </c>
      <c r="N42" s="115">
        <v>0</v>
      </c>
      <c r="O42" s="88">
        <v>0</v>
      </c>
      <c r="P42" s="88">
        <v>-10</v>
      </c>
      <c r="Q42" s="88">
        <v>0</v>
      </c>
      <c r="R42" s="88">
        <v>0</v>
      </c>
      <c r="S42" s="116">
        <v>0</v>
      </c>
      <c r="U42" s="115">
        <v>-10</v>
      </c>
      <c r="V42" s="116">
        <v>25.13</v>
      </c>
      <c r="W42">
        <v>0</v>
      </c>
      <c r="X42">
        <v>0</v>
      </c>
      <c r="Y42">
        <v>25.13</v>
      </c>
      <c r="Z42">
        <v>0</v>
      </c>
      <c r="AA42">
        <v>0</v>
      </c>
      <c r="AB42">
        <v>-10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30.93</v>
      </c>
      <c r="M43" s="116">
        <v>0</v>
      </c>
      <c r="N43" s="115">
        <v>-29</v>
      </c>
      <c r="O43" s="88">
        <v>-80</v>
      </c>
      <c r="P43" s="88">
        <v>-20</v>
      </c>
      <c r="Q43" s="88">
        <v>0</v>
      </c>
      <c r="R43" s="88">
        <v>0</v>
      </c>
      <c r="S43" s="116">
        <v>0</v>
      </c>
      <c r="U43" s="115">
        <v>-129</v>
      </c>
      <c r="V43" s="116">
        <v>30.93</v>
      </c>
      <c r="W43">
        <v>-29</v>
      </c>
      <c r="X43">
        <v>-80</v>
      </c>
      <c r="Y43">
        <v>30.93</v>
      </c>
      <c r="Z43">
        <v>0</v>
      </c>
      <c r="AA43">
        <v>0</v>
      </c>
      <c r="AB43">
        <v>-20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19.329999999999998</v>
      </c>
      <c r="L44" s="88">
        <v>23.2</v>
      </c>
      <c r="M44" s="116">
        <v>0</v>
      </c>
      <c r="N44" s="115">
        <v>0</v>
      </c>
      <c r="O44" s="88">
        <v>-65</v>
      </c>
      <c r="P44" s="88">
        <v>-30</v>
      </c>
      <c r="Q44" s="88">
        <v>0</v>
      </c>
      <c r="R44" s="88">
        <v>0</v>
      </c>
      <c r="S44" s="116">
        <v>0</v>
      </c>
      <c r="U44" s="115">
        <v>-95</v>
      </c>
      <c r="V44" s="116">
        <v>42.53</v>
      </c>
      <c r="W44">
        <v>0</v>
      </c>
      <c r="X44">
        <v>-65</v>
      </c>
      <c r="Y44">
        <v>23.2</v>
      </c>
      <c r="Z44">
        <v>19.329999999999998</v>
      </c>
      <c r="AA44">
        <v>0</v>
      </c>
      <c r="AB44">
        <v>-30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26.1</v>
      </c>
      <c r="M45" s="116">
        <v>0</v>
      </c>
      <c r="N45" s="115">
        <v>-28</v>
      </c>
      <c r="O45" s="88">
        <v>-60</v>
      </c>
      <c r="P45" s="88">
        <v>0</v>
      </c>
      <c r="Q45" s="88">
        <v>0</v>
      </c>
      <c r="R45" s="88">
        <v>0</v>
      </c>
      <c r="S45" s="116">
        <v>0</v>
      </c>
      <c r="U45" s="115">
        <v>-88</v>
      </c>
      <c r="V45" s="116">
        <v>26.1</v>
      </c>
      <c r="W45">
        <v>-28</v>
      </c>
      <c r="X45">
        <v>-60</v>
      </c>
      <c r="Y45">
        <v>26.1</v>
      </c>
      <c r="Z45">
        <v>0</v>
      </c>
      <c r="AA45">
        <v>0</v>
      </c>
      <c r="AB45">
        <v>0</v>
      </c>
    </row>
    <row r="46" spans="7:28">
      <c r="G46" t="s">
        <v>88</v>
      </c>
      <c r="H46" s="115">
        <v>13.53</v>
      </c>
      <c r="I46" s="88">
        <v>0</v>
      </c>
      <c r="J46" s="88">
        <v>0</v>
      </c>
      <c r="K46" s="88">
        <v>0</v>
      </c>
      <c r="L46" s="88">
        <v>27.07</v>
      </c>
      <c r="M46" s="116">
        <v>0</v>
      </c>
      <c r="N46" s="115">
        <v>0</v>
      </c>
      <c r="O46" s="88">
        <v>-65</v>
      </c>
      <c r="P46" s="88">
        <v>0</v>
      </c>
      <c r="Q46" s="88">
        <v>0</v>
      </c>
      <c r="R46" s="88">
        <v>0</v>
      </c>
      <c r="S46" s="116">
        <v>0</v>
      </c>
      <c r="U46" s="115">
        <v>-65</v>
      </c>
      <c r="V46" s="116">
        <v>40.6</v>
      </c>
      <c r="W46">
        <v>13.53</v>
      </c>
      <c r="X46">
        <v>-65</v>
      </c>
      <c r="Y46">
        <v>27.07</v>
      </c>
      <c r="Z46">
        <v>0</v>
      </c>
      <c r="AA46">
        <v>0</v>
      </c>
      <c r="AB46">
        <v>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27.06</v>
      </c>
      <c r="M47" s="116">
        <v>0</v>
      </c>
      <c r="N47" s="115">
        <v>-16</v>
      </c>
      <c r="O47" s="88">
        <v>-75</v>
      </c>
      <c r="P47" s="88">
        <v>-70</v>
      </c>
      <c r="Q47" s="88">
        <v>0</v>
      </c>
      <c r="R47" s="88">
        <v>0</v>
      </c>
      <c r="S47" s="116">
        <v>0</v>
      </c>
      <c r="U47" s="115">
        <v>-161</v>
      </c>
      <c r="V47" s="116">
        <v>27.06</v>
      </c>
      <c r="W47">
        <v>-16</v>
      </c>
      <c r="X47">
        <v>-75</v>
      </c>
      <c r="Y47">
        <v>27.06</v>
      </c>
      <c r="Z47">
        <v>0</v>
      </c>
      <c r="AA47">
        <v>0</v>
      </c>
      <c r="AB47">
        <v>-70</v>
      </c>
    </row>
    <row r="48" spans="7:28">
      <c r="G48" t="s">
        <v>90</v>
      </c>
      <c r="H48" s="115">
        <v>36.74</v>
      </c>
      <c r="I48" s="88">
        <v>0</v>
      </c>
      <c r="J48" s="88">
        <v>0</v>
      </c>
      <c r="K48" s="88">
        <v>0</v>
      </c>
      <c r="L48" s="88">
        <v>27.06</v>
      </c>
      <c r="M48" s="116">
        <v>0</v>
      </c>
      <c r="N48" s="115">
        <v>0</v>
      </c>
      <c r="O48" s="88">
        <v>-75</v>
      </c>
      <c r="P48" s="88">
        <v>0</v>
      </c>
      <c r="Q48" s="88">
        <v>0</v>
      </c>
      <c r="R48" s="88">
        <v>0</v>
      </c>
      <c r="S48" s="116">
        <v>0</v>
      </c>
      <c r="U48" s="115">
        <v>-75</v>
      </c>
      <c r="V48" s="116">
        <v>63.8</v>
      </c>
      <c r="W48">
        <v>36.74</v>
      </c>
      <c r="X48">
        <v>-75</v>
      </c>
      <c r="Y48">
        <v>27.06</v>
      </c>
      <c r="Z48">
        <v>0</v>
      </c>
      <c r="AA48">
        <v>0</v>
      </c>
      <c r="AB48">
        <v>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24.17</v>
      </c>
      <c r="L49" s="88">
        <v>32.86</v>
      </c>
      <c r="M49" s="116">
        <v>0</v>
      </c>
      <c r="N49" s="115">
        <v>-102</v>
      </c>
      <c r="O49" s="88">
        <v>-95</v>
      </c>
      <c r="P49" s="88">
        <v>0</v>
      </c>
      <c r="Q49" s="88">
        <v>0</v>
      </c>
      <c r="R49" s="88">
        <v>0</v>
      </c>
      <c r="S49" s="116">
        <v>0</v>
      </c>
      <c r="U49" s="115">
        <v>-197</v>
      </c>
      <c r="V49" s="116">
        <v>57.03</v>
      </c>
      <c r="W49">
        <v>-102</v>
      </c>
      <c r="X49">
        <v>-95</v>
      </c>
      <c r="Y49">
        <v>32.86</v>
      </c>
      <c r="Z49">
        <v>24.17</v>
      </c>
      <c r="AA49">
        <v>0</v>
      </c>
      <c r="AB49">
        <v>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25.13</v>
      </c>
      <c r="M50" s="116">
        <v>0</v>
      </c>
      <c r="N50" s="115">
        <v>-45</v>
      </c>
      <c r="O50" s="88">
        <v>-90</v>
      </c>
      <c r="P50" s="88">
        <v>-85</v>
      </c>
      <c r="Q50" s="88">
        <v>0</v>
      </c>
      <c r="R50" s="88">
        <v>0</v>
      </c>
      <c r="S50" s="116">
        <v>0</v>
      </c>
      <c r="U50" s="115">
        <v>-220</v>
      </c>
      <c r="V50" s="116">
        <v>25.13</v>
      </c>
      <c r="W50">
        <v>-45</v>
      </c>
      <c r="X50">
        <v>-90</v>
      </c>
      <c r="Y50">
        <v>25.13</v>
      </c>
      <c r="Z50">
        <v>0</v>
      </c>
      <c r="AA50">
        <v>0</v>
      </c>
      <c r="AB50">
        <v>-85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26.1</v>
      </c>
      <c r="M51" s="116">
        <v>0</v>
      </c>
      <c r="N51" s="115">
        <v>-99</v>
      </c>
      <c r="O51" s="88">
        <v>-60</v>
      </c>
      <c r="P51" s="88">
        <v>-120</v>
      </c>
      <c r="Q51" s="88">
        <v>0</v>
      </c>
      <c r="R51" s="88">
        <v>0</v>
      </c>
      <c r="S51" s="116">
        <v>0</v>
      </c>
      <c r="U51" s="115">
        <v>-279</v>
      </c>
      <c r="V51" s="116">
        <v>26.1</v>
      </c>
      <c r="W51">
        <v>-99</v>
      </c>
      <c r="X51">
        <v>-60</v>
      </c>
      <c r="Y51">
        <v>26.1</v>
      </c>
      <c r="Z51">
        <v>0</v>
      </c>
      <c r="AA51">
        <v>0</v>
      </c>
      <c r="AB51">
        <v>-120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19.77</v>
      </c>
      <c r="M52" s="116">
        <v>0</v>
      </c>
      <c r="N52" s="115">
        <v>-25</v>
      </c>
      <c r="O52" s="88">
        <v>-100</v>
      </c>
      <c r="P52" s="88">
        <v>-60</v>
      </c>
      <c r="Q52" s="88">
        <v>0</v>
      </c>
      <c r="R52" s="88">
        <v>0</v>
      </c>
      <c r="S52" s="116">
        <v>0</v>
      </c>
      <c r="U52" s="115">
        <v>-185</v>
      </c>
      <c r="V52" s="116">
        <v>19.77</v>
      </c>
      <c r="W52">
        <v>-25</v>
      </c>
      <c r="X52">
        <v>-100</v>
      </c>
      <c r="Y52">
        <v>19.77</v>
      </c>
      <c r="Z52">
        <v>0</v>
      </c>
      <c r="AA52">
        <v>0</v>
      </c>
      <c r="AB52">
        <v>-60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9.67</v>
      </c>
      <c r="L53" s="88">
        <v>26.09</v>
      </c>
      <c r="M53" s="116">
        <v>0</v>
      </c>
      <c r="N53" s="115">
        <v>-44</v>
      </c>
      <c r="O53" s="88">
        <v>-85</v>
      </c>
      <c r="P53" s="88">
        <v>-50</v>
      </c>
      <c r="Q53" s="88">
        <v>0</v>
      </c>
      <c r="R53" s="88">
        <v>0</v>
      </c>
      <c r="S53" s="116">
        <v>0</v>
      </c>
      <c r="U53" s="115">
        <v>-179</v>
      </c>
      <c r="V53" s="116">
        <v>35.76</v>
      </c>
      <c r="W53">
        <v>-44</v>
      </c>
      <c r="X53">
        <v>-85</v>
      </c>
      <c r="Y53">
        <v>26.09</v>
      </c>
      <c r="Z53">
        <v>9.67</v>
      </c>
      <c r="AA53">
        <v>0</v>
      </c>
      <c r="AB53">
        <v>-50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9.67</v>
      </c>
      <c r="L54" s="88">
        <v>26.09</v>
      </c>
      <c r="M54" s="116">
        <v>0</v>
      </c>
      <c r="N54" s="115">
        <v>-21</v>
      </c>
      <c r="O54" s="88">
        <v>-90</v>
      </c>
      <c r="P54" s="88">
        <v>-50</v>
      </c>
      <c r="Q54" s="88">
        <v>0</v>
      </c>
      <c r="R54" s="88">
        <v>0</v>
      </c>
      <c r="S54" s="116">
        <v>0</v>
      </c>
      <c r="U54" s="115">
        <v>-161</v>
      </c>
      <c r="V54" s="116">
        <v>35.76</v>
      </c>
      <c r="W54">
        <v>-21</v>
      </c>
      <c r="X54">
        <v>-90</v>
      </c>
      <c r="Y54">
        <v>26.09</v>
      </c>
      <c r="Z54">
        <v>9.67</v>
      </c>
      <c r="AA54">
        <v>0</v>
      </c>
      <c r="AB54">
        <v>-50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31.9</v>
      </c>
      <c r="M55" s="116">
        <v>0</v>
      </c>
      <c r="N55" s="115">
        <v>-90</v>
      </c>
      <c r="O55" s="88">
        <v>-100</v>
      </c>
      <c r="P55" s="88">
        <v>-125</v>
      </c>
      <c r="Q55" s="88">
        <v>0</v>
      </c>
      <c r="R55" s="88">
        <v>0</v>
      </c>
      <c r="S55" s="116">
        <v>0</v>
      </c>
      <c r="U55" s="115">
        <v>-315</v>
      </c>
      <c r="V55" s="116">
        <v>31.9</v>
      </c>
      <c r="W55">
        <v>-90</v>
      </c>
      <c r="X55">
        <v>-100</v>
      </c>
      <c r="Y55">
        <v>31.9</v>
      </c>
      <c r="Z55">
        <v>0</v>
      </c>
      <c r="AA55">
        <v>0</v>
      </c>
      <c r="AB55">
        <v>-125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9.67</v>
      </c>
      <c r="L56" s="88">
        <v>24.16</v>
      </c>
      <c r="M56" s="116">
        <v>0</v>
      </c>
      <c r="N56" s="115">
        <v>-36</v>
      </c>
      <c r="O56" s="88">
        <v>-85</v>
      </c>
      <c r="P56" s="88">
        <v>-100</v>
      </c>
      <c r="Q56" s="88">
        <v>0</v>
      </c>
      <c r="R56" s="88">
        <v>0</v>
      </c>
      <c r="S56" s="116">
        <v>0</v>
      </c>
      <c r="U56" s="115">
        <v>-221</v>
      </c>
      <c r="V56" s="116">
        <v>33.83</v>
      </c>
      <c r="W56">
        <v>-36</v>
      </c>
      <c r="X56">
        <v>-85</v>
      </c>
      <c r="Y56">
        <v>24.16</v>
      </c>
      <c r="Z56">
        <v>9.67</v>
      </c>
      <c r="AA56">
        <v>0</v>
      </c>
      <c r="AB56">
        <v>-100</v>
      </c>
    </row>
    <row r="57" spans="7:28">
      <c r="G57" t="s">
        <v>99</v>
      </c>
      <c r="H57" s="115">
        <v>66.7</v>
      </c>
      <c r="I57" s="88">
        <v>0</v>
      </c>
      <c r="J57" s="88">
        <v>0</v>
      </c>
      <c r="K57" s="88">
        <v>9.67</v>
      </c>
      <c r="L57" s="88">
        <v>27.06</v>
      </c>
      <c r="M57" s="116">
        <v>0</v>
      </c>
      <c r="N57" s="115">
        <v>0</v>
      </c>
      <c r="O57" s="88">
        <v>-50</v>
      </c>
      <c r="P57" s="88">
        <v>-10</v>
      </c>
      <c r="Q57" s="88">
        <v>0</v>
      </c>
      <c r="R57" s="88">
        <v>0</v>
      </c>
      <c r="S57" s="116">
        <v>0</v>
      </c>
      <c r="U57" s="115">
        <v>-60</v>
      </c>
      <c r="V57" s="116">
        <v>103.43</v>
      </c>
      <c r="W57">
        <v>66.7</v>
      </c>
      <c r="X57">
        <v>-50</v>
      </c>
      <c r="Y57">
        <v>27.06</v>
      </c>
      <c r="Z57">
        <v>9.67</v>
      </c>
      <c r="AA57">
        <v>0</v>
      </c>
      <c r="AB57">
        <v>-10</v>
      </c>
    </row>
    <row r="58" spans="7:28">
      <c r="G58" t="s">
        <v>100</v>
      </c>
      <c r="H58" s="115">
        <v>20.3</v>
      </c>
      <c r="I58" s="88">
        <v>0</v>
      </c>
      <c r="J58" s="88">
        <v>0</v>
      </c>
      <c r="K58" s="88">
        <v>9.67</v>
      </c>
      <c r="L58" s="88">
        <v>15.52</v>
      </c>
      <c r="M58" s="116">
        <v>0</v>
      </c>
      <c r="N58" s="115">
        <v>0</v>
      </c>
      <c r="O58" s="88">
        <v>-17</v>
      </c>
      <c r="P58" s="88">
        <v>-10</v>
      </c>
      <c r="Q58" s="88">
        <v>0</v>
      </c>
      <c r="R58" s="88">
        <v>0</v>
      </c>
      <c r="S58" s="116">
        <v>0</v>
      </c>
      <c r="U58" s="115">
        <v>-27</v>
      </c>
      <c r="V58" s="116">
        <v>45.49</v>
      </c>
      <c r="W58">
        <v>20.3</v>
      </c>
      <c r="X58">
        <v>-17</v>
      </c>
      <c r="Y58">
        <v>15.52</v>
      </c>
      <c r="Z58">
        <v>9.67</v>
      </c>
      <c r="AA58">
        <v>0</v>
      </c>
      <c r="AB58">
        <v>-10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27.06</v>
      </c>
      <c r="M59" s="116">
        <v>0</v>
      </c>
      <c r="N59" s="115">
        <v>-10</v>
      </c>
      <c r="O59" s="88">
        <v>-35</v>
      </c>
      <c r="P59" s="88">
        <v>-70</v>
      </c>
      <c r="Q59" s="88">
        <v>0</v>
      </c>
      <c r="R59" s="88">
        <v>0</v>
      </c>
      <c r="S59" s="116">
        <v>0</v>
      </c>
      <c r="U59" s="115">
        <v>-115</v>
      </c>
      <c r="V59" s="116">
        <v>27.06</v>
      </c>
      <c r="W59">
        <v>-10</v>
      </c>
      <c r="X59">
        <v>-35</v>
      </c>
      <c r="Y59">
        <v>27.06</v>
      </c>
      <c r="Z59">
        <v>0</v>
      </c>
      <c r="AA59">
        <v>0</v>
      </c>
      <c r="AB59">
        <v>-70</v>
      </c>
    </row>
    <row r="60" spans="7:28">
      <c r="G60" t="s">
        <v>102</v>
      </c>
      <c r="H60" s="115">
        <v>19.329999999999998</v>
      </c>
      <c r="I60" s="88">
        <v>0</v>
      </c>
      <c r="J60" s="88">
        <v>0</v>
      </c>
      <c r="K60" s="88">
        <v>14.5</v>
      </c>
      <c r="L60" s="88">
        <v>0</v>
      </c>
      <c r="M60" s="116">
        <v>0</v>
      </c>
      <c r="N60" s="115">
        <v>0</v>
      </c>
      <c r="O60" s="88">
        <v>-5</v>
      </c>
      <c r="P60" s="88">
        <v>-70</v>
      </c>
      <c r="Q60" s="88">
        <v>0</v>
      </c>
      <c r="R60" s="88">
        <v>0</v>
      </c>
      <c r="S60" s="116">
        <v>0</v>
      </c>
      <c r="U60" s="115">
        <v>-75</v>
      </c>
      <c r="V60" s="116">
        <v>33.83</v>
      </c>
      <c r="W60">
        <v>19.329999999999998</v>
      </c>
      <c r="X60">
        <v>-5</v>
      </c>
      <c r="Y60">
        <v>0</v>
      </c>
      <c r="Z60">
        <v>14.5</v>
      </c>
      <c r="AA60">
        <v>0</v>
      </c>
      <c r="AB60">
        <v>-70</v>
      </c>
    </row>
    <row r="61" spans="7:28">
      <c r="G61" t="s">
        <v>103</v>
      </c>
      <c r="H61" s="115">
        <v>33.83</v>
      </c>
      <c r="I61" s="88">
        <v>0</v>
      </c>
      <c r="J61" s="88">
        <v>14.5</v>
      </c>
      <c r="K61" s="88">
        <v>19.329999999999998</v>
      </c>
      <c r="L61" s="88">
        <v>32.380000000000003</v>
      </c>
      <c r="M61" s="116">
        <v>0</v>
      </c>
      <c r="N61" s="115">
        <v>0</v>
      </c>
      <c r="O61" s="88">
        <v>-10</v>
      </c>
      <c r="P61" s="88">
        <v>0</v>
      </c>
      <c r="Q61" s="88">
        <v>0</v>
      </c>
      <c r="R61" s="88">
        <v>0</v>
      </c>
      <c r="S61" s="116">
        <v>0</v>
      </c>
      <c r="U61" s="115">
        <v>-10</v>
      </c>
      <c r="V61" s="116">
        <v>100.04</v>
      </c>
      <c r="W61">
        <v>33.83</v>
      </c>
      <c r="X61">
        <v>-10</v>
      </c>
      <c r="Y61">
        <v>32.380000000000003</v>
      </c>
      <c r="Z61">
        <v>19.329999999999998</v>
      </c>
      <c r="AA61">
        <v>0</v>
      </c>
      <c r="AB61">
        <v>14.5</v>
      </c>
    </row>
    <row r="62" spans="7:28">
      <c r="G62" t="s">
        <v>104</v>
      </c>
      <c r="H62" s="115">
        <v>29</v>
      </c>
      <c r="I62" s="88">
        <v>0</v>
      </c>
      <c r="J62" s="88">
        <v>29</v>
      </c>
      <c r="K62" s="88">
        <v>19.329999999999998</v>
      </c>
      <c r="L62" s="88">
        <v>25.13</v>
      </c>
      <c r="M62" s="116">
        <v>0</v>
      </c>
      <c r="N62" s="115">
        <v>0</v>
      </c>
      <c r="O62" s="88">
        <v>-15</v>
      </c>
      <c r="P62" s="88">
        <v>0</v>
      </c>
      <c r="Q62" s="88">
        <v>0</v>
      </c>
      <c r="R62" s="88">
        <v>0</v>
      </c>
      <c r="S62" s="116">
        <v>0</v>
      </c>
      <c r="U62" s="115">
        <v>-15</v>
      </c>
      <c r="V62" s="116">
        <v>102.46</v>
      </c>
      <c r="W62">
        <v>29</v>
      </c>
      <c r="X62">
        <v>-15</v>
      </c>
      <c r="Y62">
        <v>25.13</v>
      </c>
      <c r="Z62">
        <v>19.329999999999998</v>
      </c>
      <c r="AA62">
        <v>0</v>
      </c>
      <c r="AB62">
        <v>29</v>
      </c>
    </row>
    <row r="63" spans="7:28">
      <c r="G63" t="s">
        <v>105</v>
      </c>
      <c r="H63" s="115">
        <v>89.89</v>
      </c>
      <c r="I63" s="88">
        <v>14.5</v>
      </c>
      <c r="J63" s="88">
        <v>72.5</v>
      </c>
      <c r="K63" s="88">
        <v>14.5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191.39</v>
      </c>
      <c r="W63">
        <v>89.89</v>
      </c>
      <c r="X63">
        <v>14.5</v>
      </c>
      <c r="Y63">
        <v>0</v>
      </c>
      <c r="Z63">
        <v>14.5</v>
      </c>
      <c r="AA63">
        <v>0</v>
      </c>
      <c r="AB63">
        <v>72.5</v>
      </c>
    </row>
    <row r="64" spans="7:28">
      <c r="G64" t="s">
        <v>106</v>
      </c>
      <c r="H64" s="115">
        <v>57.03</v>
      </c>
      <c r="I64" s="88">
        <v>0</v>
      </c>
      <c r="J64" s="88">
        <v>77.33</v>
      </c>
      <c r="K64" s="88">
        <v>19.329999999999998</v>
      </c>
      <c r="L64" s="88">
        <v>0</v>
      </c>
      <c r="M64" s="116">
        <v>0</v>
      </c>
      <c r="N64" s="115">
        <v>0</v>
      </c>
      <c r="O64" s="88">
        <v>-5</v>
      </c>
      <c r="P64" s="88">
        <v>0</v>
      </c>
      <c r="Q64" s="88">
        <v>0</v>
      </c>
      <c r="R64" s="88">
        <v>0</v>
      </c>
      <c r="S64" s="116">
        <v>0</v>
      </c>
      <c r="U64" s="115">
        <v>-5</v>
      </c>
      <c r="V64" s="116">
        <v>153.69</v>
      </c>
      <c r="W64">
        <v>57.03</v>
      </c>
      <c r="X64">
        <v>-5</v>
      </c>
      <c r="Y64">
        <v>0</v>
      </c>
      <c r="Z64">
        <v>19.329999999999998</v>
      </c>
      <c r="AA64">
        <v>0</v>
      </c>
      <c r="AB64">
        <v>77.33</v>
      </c>
    </row>
    <row r="65" spans="7:28">
      <c r="G65" t="s">
        <v>107</v>
      </c>
      <c r="H65" s="115">
        <v>67.66</v>
      </c>
      <c r="I65" s="88">
        <v>0</v>
      </c>
      <c r="J65" s="88">
        <v>72.5</v>
      </c>
      <c r="K65" s="88">
        <v>19.329999999999998</v>
      </c>
      <c r="L65" s="88">
        <v>0</v>
      </c>
      <c r="M65" s="116">
        <v>0</v>
      </c>
      <c r="N65" s="115">
        <v>0</v>
      </c>
      <c r="O65" s="88">
        <v>-20</v>
      </c>
      <c r="P65" s="88">
        <v>0</v>
      </c>
      <c r="Q65" s="88">
        <v>0</v>
      </c>
      <c r="R65" s="88">
        <v>0</v>
      </c>
      <c r="S65" s="116">
        <v>0</v>
      </c>
      <c r="U65" s="115">
        <v>-20</v>
      </c>
      <c r="V65" s="116">
        <v>159.49</v>
      </c>
      <c r="W65">
        <v>67.66</v>
      </c>
      <c r="X65">
        <v>-20</v>
      </c>
      <c r="Y65">
        <v>0</v>
      </c>
      <c r="Z65">
        <v>19.329999999999998</v>
      </c>
      <c r="AA65">
        <v>0</v>
      </c>
      <c r="AB65">
        <v>72.5</v>
      </c>
    </row>
    <row r="66" spans="7:28">
      <c r="G66" t="s">
        <v>108</v>
      </c>
      <c r="H66" s="115">
        <v>61.86</v>
      </c>
      <c r="I66" s="88">
        <v>9.67</v>
      </c>
      <c r="J66" s="88">
        <v>62.83</v>
      </c>
      <c r="K66" s="88">
        <v>19.329999999999998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153.69</v>
      </c>
      <c r="W66">
        <v>61.86</v>
      </c>
      <c r="X66">
        <v>9.67</v>
      </c>
      <c r="Y66">
        <v>0</v>
      </c>
      <c r="Z66">
        <v>19.329999999999998</v>
      </c>
      <c r="AA66">
        <v>0</v>
      </c>
      <c r="AB66">
        <v>62.83</v>
      </c>
    </row>
    <row r="67" spans="7:28">
      <c r="G67" t="s">
        <v>109</v>
      </c>
      <c r="H67" s="115">
        <v>61.86</v>
      </c>
      <c r="I67" s="88">
        <v>0</v>
      </c>
      <c r="J67" s="88">
        <v>19.329999999999998</v>
      </c>
      <c r="K67" s="88">
        <v>9.67</v>
      </c>
      <c r="L67" s="88">
        <v>33.35</v>
      </c>
      <c r="M67" s="116">
        <v>0</v>
      </c>
      <c r="N67" s="115">
        <v>0</v>
      </c>
      <c r="O67" s="88">
        <v>-20</v>
      </c>
      <c r="P67" s="88">
        <v>0</v>
      </c>
      <c r="Q67" s="88">
        <v>0</v>
      </c>
      <c r="R67" s="88">
        <v>0</v>
      </c>
      <c r="S67" s="116">
        <v>0</v>
      </c>
      <c r="U67" s="115">
        <v>-20</v>
      </c>
      <c r="V67" s="116">
        <v>124.21</v>
      </c>
      <c r="W67">
        <v>61.86</v>
      </c>
      <c r="X67">
        <v>-20</v>
      </c>
      <c r="Y67">
        <v>33.35</v>
      </c>
      <c r="Z67">
        <v>9.67</v>
      </c>
      <c r="AA67">
        <v>0</v>
      </c>
      <c r="AB67">
        <v>19.329999999999998</v>
      </c>
    </row>
    <row r="68" spans="7:28">
      <c r="G68" t="s">
        <v>110</v>
      </c>
      <c r="H68" s="115">
        <v>107.29</v>
      </c>
      <c r="I68" s="88">
        <v>0</v>
      </c>
      <c r="J68" s="88">
        <v>77.33</v>
      </c>
      <c r="K68" s="88">
        <v>14.5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199.12</v>
      </c>
      <c r="W68">
        <v>107.29</v>
      </c>
      <c r="X68">
        <v>0</v>
      </c>
      <c r="Y68">
        <v>0</v>
      </c>
      <c r="Z68">
        <v>14.5</v>
      </c>
      <c r="AA68">
        <v>0</v>
      </c>
      <c r="AB68">
        <v>77.33</v>
      </c>
    </row>
    <row r="69" spans="7:28">
      <c r="G69" t="s">
        <v>111</v>
      </c>
      <c r="H69" s="115">
        <v>143.05000000000001</v>
      </c>
      <c r="I69" s="88">
        <v>0</v>
      </c>
      <c r="J69" s="88">
        <v>125.66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268.70999999999998</v>
      </c>
      <c r="W69">
        <v>143.05000000000001</v>
      </c>
      <c r="X69">
        <v>0</v>
      </c>
      <c r="Y69">
        <v>0</v>
      </c>
      <c r="Z69">
        <v>0</v>
      </c>
      <c r="AA69">
        <v>0</v>
      </c>
      <c r="AB69">
        <v>125.66</v>
      </c>
    </row>
    <row r="70" spans="7:28">
      <c r="G70" t="s">
        <v>112</v>
      </c>
      <c r="H70" s="115">
        <v>119.86</v>
      </c>
      <c r="I70" s="88">
        <v>0</v>
      </c>
      <c r="J70" s="88">
        <v>154.65</v>
      </c>
      <c r="K70" s="88">
        <v>14.5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289.01</v>
      </c>
      <c r="W70">
        <v>119.86</v>
      </c>
      <c r="X70">
        <v>0</v>
      </c>
      <c r="Y70">
        <v>0</v>
      </c>
      <c r="Z70">
        <v>14.5</v>
      </c>
      <c r="AA70">
        <v>0</v>
      </c>
      <c r="AB70">
        <v>154.65</v>
      </c>
    </row>
    <row r="71" spans="7:28">
      <c r="G71" t="s">
        <v>113</v>
      </c>
      <c r="H71" s="115">
        <v>28.03</v>
      </c>
      <c r="I71" s="88">
        <v>0</v>
      </c>
      <c r="J71" s="88">
        <v>67.66</v>
      </c>
      <c r="K71" s="88">
        <v>14.5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110.19</v>
      </c>
      <c r="W71">
        <v>28.03</v>
      </c>
      <c r="X71">
        <v>0</v>
      </c>
      <c r="Y71">
        <v>0</v>
      </c>
      <c r="Z71">
        <v>14.5</v>
      </c>
      <c r="AA71">
        <v>0</v>
      </c>
      <c r="AB71">
        <v>67.66</v>
      </c>
    </row>
    <row r="72" spans="7:28">
      <c r="G72" t="s">
        <v>114</v>
      </c>
      <c r="H72" s="115">
        <v>58.96</v>
      </c>
      <c r="I72" s="88">
        <v>0</v>
      </c>
      <c r="J72" s="88">
        <v>77.33</v>
      </c>
      <c r="K72" s="88">
        <v>0</v>
      </c>
      <c r="L72" s="88">
        <v>0</v>
      </c>
      <c r="M72" s="116">
        <v>3.29</v>
      </c>
      <c r="N72" s="115">
        <v>0</v>
      </c>
      <c r="O72" s="88">
        <v>-60</v>
      </c>
      <c r="P72" s="88">
        <v>0</v>
      </c>
      <c r="Q72" s="88">
        <v>0</v>
      </c>
      <c r="R72" s="88">
        <v>0</v>
      </c>
      <c r="S72" s="116">
        <v>0</v>
      </c>
      <c r="U72" s="115">
        <v>-60</v>
      </c>
      <c r="V72" s="116">
        <v>139.58000000000001</v>
      </c>
      <c r="W72">
        <v>58.96</v>
      </c>
      <c r="X72">
        <v>-60</v>
      </c>
      <c r="Y72">
        <v>0</v>
      </c>
      <c r="Z72">
        <v>0</v>
      </c>
      <c r="AA72">
        <v>3.29</v>
      </c>
      <c r="AB72">
        <v>77.33</v>
      </c>
    </row>
    <row r="73" spans="7:28">
      <c r="G73" t="s">
        <v>115</v>
      </c>
      <c r="H73" s="115">
        <v>116.96</v>
      </c>
      <c r="I73" s="88">
        <v>0</v>
      </c>
      <c r="J73" s="88">
        <v>144.99</v>
      </c>
      <c r="K73" s="88">
        <v>0</v>
      </c>
      <c r="L73" s="88">
        <v>25.61</v>
      </c>
      <c r="M73" s="116">
        <v>2.9</v>
      </c>
      <c r="N73" s="115">
        <v>0</v>
      </c>
      <c r="O73" s="88">
        <v>-20</v>
      </c>
      <c r="P73" s="88">
        <v>0</v>
      </c>
      <c r="Q73" s="88">
        <v>0</v>
      </c>
      <c r="R73" s="88">
        <v>0</v>
      </c>
      <c r="S73" s="116">
        <v>0</v>
      </c>
      <c r="U73" s="115">
        <v>-20</v>
      </c>
      <c r="V73" s="116">
        <v>290.45999999999998</v>
      </c>
      <c r="W73">
        <v>116.96</v>
      </c>
      <c r="X73">
        <v>-20</v>
      </c>
      <c r="Y73">
        <v>25.61</v>
      </c>
      <c r="Z73">
        <v>0</v>
      </c>
      <c r="AA73">
        <v>2.9</v>
      </c>
      <c r="AB73">
        <v>144.99</v>
      </c>
    </row>
    <row r="74" spans="7:28">
      <c r="G74" t="s">
        <v>116</v>
      </c>
      <c r="H74" s="115">
        <v>93.76</v>
      </c>
      <c r="I74" s="88">
        <v>0</v>
      </c>
      <c r="J74" s="88">
        <v>144.99</v>
      </c>
      <c r="K74" s="88">
        <v>48.33</v>
      </c>
      <c r="L74" s="88">
        <v>0</v>
      </c>
      <c r="M74" s="116">
        <v>3.96</v>
      </c>
      <c r="N74" s="115">
        <v>0</v>
      </c>
      <c r="O74" s="88">
        <v>-25</v>
      </c>
      <c r="P74" s="88">
        <v>0</v>
      </c>
      <c r="Q74" s="88">
        <v>0</v>
      </c>
      <c r="R74" s="88">
        <v>0</v>
      </c>
      <c r="S74" s="116">
        <v>0</v>
      </c>
      <c r="U74" s="115">
        <v>-25</v>
      </c>
      <c r="V74" s="116">
        <v>291.04000000000002</v>
      </c>
      <c r="W74">
        <v>93.76</v>
      </c>
      <c r="X74">
        <v>-25</v>
      </c>
      <c r="Y74">
        <v>0</v>
      </c>
      <c r="Z74">
        <v>48.33</v>
      </c>
      <c r="AA74">
        <v>3.96</v>
      </c>
      <c r="AB74">
        <v>144.99</v>
      </c>
    </row>
    <row r="75" spans="7:28">
      <c r="G75" t="s">
        <v>117</v>
      </c>
      <c r="H75" s="115">
        <v>140.16</v>
      </c>
      <c r="I75" s="88">
        <v>0</v>
      </c>
      <c r="J75" s="88">
        <v>0</v>
      </c>
      <c r="K75" s="88">
        <v>19.329999999999998</v>
      </c>
      <c r="L75" s="88">
        <v>16.43</v>
      </c>
      <c r="M75" s="116">
        <v>3.96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179.88</v>
      </c>
      <c r="W75">
        <v>140.16</v>
      </c>
      <c r="X75">
        <v>0</v>
      </c>
      <c r="Y75">
        <v>16.43</v>
      </c>
      <c r="Z75">
        <v>19.329999999999998</v>
      </c>
      <c r="AA75">
        <v>3.96</v>
      </c>
      <c r="AB75">
        <v>0</v>
      </c>
    </row>
    <row r="76" spans="7:28">
      <c r="G76" t="s">
        <v>118</v>
      </c>
      <c r="H76" s="115">
        <v>88.93</v>
      </c>
      <c r="I76" s="88">
        <v>0</v>
      </c>
      <c r="J76" s="88">
        <v>115.99</v>
      </c>
      <c r="K76" s="88">
        <v>19.329999999999998</v>
      </c>
      <c r="L76" s="88">
        <v>15.47</v>
      </c>
      <c r="M76" s="116">
        <v>3.77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243.49</v>
      </c>
      <c r="W76">
        <v>88.93</v>
      </c>
      <c r="X76">
        <v>0</v>
      </c>
      <c r="Y76">
        <v>15.47</v>
      </c>
      <c r="Z76">
        <v>19.329999999999998</v>
      </c>
      <c r="AA76">
        <v>3.77</v>
      </c>
      <c r="AB76">
        <v>115.99</v>
      </c>
    </row>
    <row r="77" spans="7:28">
      <c r="G77" t="s">
        <v>119</v>
      </c>
      <c r="H77" s="115">
        <v>100.53</v>
      </c>
      <c r="I77" s="88">
        <v>0</v>
      </c>
      <c r="J77" s="88">
        <v>48.33</v>
      </c>
      <c r="K77" s="88">
        <v>0</v>
      </c>
      <c r="L77" s="88">
        <v>14.5</v>
      </c>
      <c r="M77" s="116">
        <v>3.67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167.03</v>
      </c>
      <c r="W77">
        <v>100.53</v>
      </c>
      <c r="X77">
        <v>0</v>
      </c>
      <c r="Y77">
        <v>14.5</v>
      </c>
      <c r="Z77">
        <v>0</v>
      </c>
      <c r="AA77">
        <v>3.67</v>
      </c>
      <c r="AB77">
        <v>48.33</v>
      </c>
    </row>
    <row r="78" spans="7:28">
      <c r="G78" t="s">
        <v>120</v>
      </c>
      <c r="H78" s="115">
        <v>61.86</v>
      </c>
      <c r="I78" s="88">
        <v>4.83</v>
      </c>
      <c r="J78" s="88">
        <v>125.66</v>
      </c>
      <c r="K78" s="88">
        <v>48.33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240.68</v>
      </c>
      <c r="W78">
        <v>61.86</v>
      </c>
      <c r="X78">
        <v>4.83</v>
      </c>
      <c r="Y78">
        <v>0</v>
      </c>
      <c r="Z78">
        <v>48.33</v>
      </c>
      <c r="AA78">
        <v>0</v>
      </c>
      <c r="AB78">
        <v>125.66</v>
      </c>
    </row>
    <row r="79" spans="7:28">
      <c r="G79" t="s">
        <v>121</v>
      </c>
      <c r="H79" s="115">
        <v>39.630000000000003</v>
      </c>
      <c r="I79" s="88">
        <v>58</v>
      </c>
      <c r="J79" s="88">
        <v>135.32</v>
      </c>
      <c r="K79" s="88">
        <v>9.67</v>
      </c>
      <c r="L79" s="88">
        <v>29.96</v>
      </c>
      <c r="M79" s="116">
        <v>2.2200000000000002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274.8</v>
      </c>
      <c r="W79">
        <v>39.630000000000003</v>
      </c>
      <c r="X79">
        <v>58</v>
      </c>
      <c r="Y79">
        <v>29.96</v>
      </c>
      <c r="Z79">
        <v>9.67</v>
      </c>
      <c r="AA79">
        <v>2.2200000000000002</v>
      </c>
      <c r="AB79">
        <v>135.32</v>
      </c>
    </row>
    <row r="80" spans="7:28">
      <c r="G80" t="s">
        <v>122</v>
      </c>
      <c r="H80" s="115">
        <v>61.86</v>
      </c>
      <c r="I80" s="88">
        <v>58</v>
      </c>
      <c r="J80" s="88">
        <v>154.66</v>
      </c>
      <c r="K80" s="88">
        <v>0</v>
      </c>
      <c r="L80" s="88">
        <v>0</v>
      </c>
      <c r="M80" s="116">
        <v>3.96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278.48</v>
      </c>
      <c r="W80">
        <v>61.86</v>
      </c>
      <c r="X80">
        <v>58</v>
      </c>
      <c r="Y80">
        <v>0</v>
      </c>
      <c r="Z80">
        <v>0</v>
      </c>
      <c r="AA80">
        <v>3.96</v>
      </c>
      <c r="AB80">
        <v>154.66</v>
      </c>
    </row>
    <row r="81" spans="7:28">
      <c r="G81" t="s">
        <v>123</v>
      </c>
      <c r="H81" s="115">
        <v>34.799999999999997</v>
      </c>
      <c r="I81" s="88">
        <v>24.17</v>
      </c>
      <c r="J81" s="88">
        <v>164.31</v>
      </c>
      <c r="K81" s="88">
        <v>9.67</v>
      </c>
      <c r="L81" s="88">
        <v>0</v>
      </c>
      <c r="M81" s="116">
        <v>3.96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236.91</v>
      </c>
      <c r="W81">
        <v>34.799999999999997</v>
      </c>
      <c r="X81">
        <v>24.17</v>
      </c>
      <c r="Y81">
        <v>0</v>
      </c>
      <c r="Z81">
        <v>9.67</v>
      </c>
      <c r="AA81">
        <v>3.96</v>
      </c>
      <c r="AB81">
        <v>164.31</v>
      </c>
    </row>
    <row r="82" spans="7:28">
      <c r="G82" t="s">
        <v>124</v>
      </c>
      <c r="H82" s="115">
        <v>123.73</v>
      </c>
      <c r="I82" s="88">
        <v>38.659999999999997</v>
      </c>
      <c r="J82" s="88">
        <v>96.66</v>
      </c>
      <c r="K82" s="88">
        <v>38.659999999999997</v>
      </c>
      <c r="L82" s="88">
        <v>0</v>
      </c>
      <c r="M82" s="116">
        <v>3.87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301.58</v>
      </c>
      <c r="W82">
        <v>123.73</v>
      </c>
      <c r="X82">
        <v>38.659999999999997</v>
      </c>
      <c r="Y82">
        <v>0</v>
      </c>
      <c r="Z82">
        <v>38.659999999999997</v>
      </c>
      <c r="AA82">
        <v>3.87</v>
      </c>
      <c r="AB82">
        <v>96.66</v>
      </c>
    </row>
    <row r="83" spans="7:28">
      <c r="G83" t="s">
        <v>125</v>
      </c>
      <c r="H83" s="115">
        <v>0</v>
      </c>
      <c r="I83" s="88">
        <v>0</v>
      </c>
      <c r="J83" s="88">
        <v>29</v>
      </c>
      <c r="K83" s="88">
        <v>19.329999999999998</v>
      </c>
      <c r="L83" s="88">
        <v>0</v>
      </c>
      <c r="M83" s="116">
        <v>3.96</v>
      </c>
      <c r="N83" s="115">
        <v>-26</v>
      </c>
      <c r="O83" s="88">
        <v>-45</v>
      </c>
      <c r="P83" s="88">
        <v>0</v>
      </c>
      <c r="Q83" s="88">
        <v>0</v>
      </c>
      <c r="R83" s="88">
        <v>0</v>
      </c>
      <c r="S83" s="116">
        <v>0</v>
      </c>
      <c r="U83" s="115">
        <v>-71</v>
      </c>
      <c r="V83" s="116">
        <v>52.29</v>
      </c>
      <c r="W83">
        <v>-26</v>
      </c>
      <c r="X83">
        <v>-45</v>
      </c>
      <c r="Y83">
        <v>0</v>
      </c>
      <c r="Z83">
        <v>19.329999999999998</v>
      </c>
      <c r="AA83">
        <v>3.96</v>
      </c>
      <c r="AB83">
        <v>29</v>
      </c>
    </row>
    <row r="84" spans="7:28">
      <c r="G84" t="s">
        <v>126</v>
      </c>
      <c r="H84" s="115">
        <v>5.41</v>
      </c>
      <c r="I84" s="88">
        <v>0</v>
      </c>
      <c r="J84" s="88">
        <v>96.66</v>
      </c>
      <c r="K84" s="88">
        <v>29</v>
      </c>
      <c r="L84" s="88">
        <v>0</v>
      </c>
      <c r="M84" s="116">
        <v>3.87</v>
      </c>
      <c r="N84" s="115">
        <v>0</v>
      </c>
      <c r="O84" s="88">
        <v>-10</v>
      </c>
      <c r="P84" s="88">
        <v>0</v>
      </c>
      <c r="Q84" s="88">
        <v>0</v>
      </c>
      <c r="R84" s="88">
        <v>0</v>
      </c>
      <c r="S84" s="116">
        <v>0</v>
      </c>
      <c r="U84" s="115">
        <v>-10</v>
      </c>
      <c r="V84" s="116">
        <v>134.94</v>
      </c>
      <c r="W84">
        <v>5.41</v>
      </c>
      <c r="X84">
        <v>-10</v>
      </c>
      <c r="Y84">
        <v>0</v>
      </c>
      <c r="Z84">
        <v>29</v>
      </c>
      <c r="AA84">
        <v>3.87</v>
      </c>
      <c r="AB84">
        <v>96.66</v>
      </c>
    </row>
    <row r="85" spans="7:28">
      <c r="G85" t="s">
        <v>127</v>
      </c>
      <c r="H85" s="115">
        <v>0</v>
      </c>
      <c r="I85" s="88">
        <v>0</v>
      </c>
      <c r="J85" s="88">
        <v>14.5</v>
      </c>
      <c r="K85" s="88">
        <v>19.329999999999998</v>
      </c>
      <c r="L85" s="88">
        <v>23.2</v>
      </c>
      <c r="M85" s="116">
        <v>3.48</v>
      </c>
      <c r="N85" s="115">
        <v>-88</v>
      </c>
      <c r="O85" s="88">
        <v>-53</v>
      </c>
      <c r="P85" s="88">
        <v>0</v>
      </c>
      <c r="Q85" s="88">
        <v>0</v>
      </c>
      <c r="R85" s="88">
        <v>0</v>
      </c>
      <c r="S85" s="116">
        <v>0</v>
      </c>
      <c r="U85" s="115">
        <v>-141</v>
      </c>
      <c r="V85" s="116">
        <v>60.51</v>
      </c>
      <c r="W85">
        <v>-88</v>
      </c>
      <c r="X85">
        <v>-53</v>
      </c>
      <c r="Y85">
        <v>23.2</v>
      </c>
      <c r="Z85">
        <v>19.329999999999998</v>
      </c>
      <c r="AA85">
        <v>3.48</v>
      </c>
      <c r="AB85">
        <v>14.5</v>
      </c>
    </row>
    <row r="86" spans="7:28">
      <c r="G86" t="s">
        <v>128</v>
      </c>
      <c r="H86" s="115">
        <v>0</v>
      </c>
      <c r="I86" s="88">
        <v>0</v>
      </c>
      <c r="J86" s="88">
        <v>77.33</v>
      </c>
      <c r="K86" s="88">
        <v>19.329999999999998</v>
      </c>
      <c r="L86" s="88">
        <v>0</v>
      </c>
      <c r="M86" s="116">
        <v>3.96</v>
      </c>
      <c r="N86" s="115">
        <v>-46</v>
      </c>
      <c r="O86" s="88">
        <v>-30</v>
      </c>
      <c r="P86" s="88">
        <v>0</v>
      </c>
      <c r="Q86" s="88">
        <v>0</v>
      </c>
      <c r="R86" s="88">
        <v>0</v>
      </c>
      <c r="S86" s="116">
        <v>0</v>
      </c>
      <c r="U86" s="115">
        <v>-76</v>
      </c>
      <c r="V86" s="116">
        <v>100.62</v>
      </c>
      <c r="W86">
        <v>-46</v>
      </c>
      <c r="X86">
        <v>-30</v>
      </c>
      <c r="Y86">
        <v>0</v>
      </c>
      <c r="Z86">
        <v>19.329999999999998</v>
      </c>
      <c r="AA86">
        <v>3.96</v>
      </c>
      <c r="AB86">
        <v>77.33</v>
      </c>
    </row>
    <row r="87" spans="7:28">
      <c r="G87" t="s">
        <v>129</v>
      </c>
      <c r="H87" s="115">
        <v>0</v>
      </c>
      <c r="I87" s="88">
        <v>0</v>
      </c>
      <c r="J87" s="88">
        <v>67.66</v>
      </c>
      <c r="K87" s="88">
        <v>9.67</v>
      </c>
      <c r="L87" s="88">
        <v>0</v>
      </c>
      <c r="M87" s="116">
        <v>3.96</v>
      </c>
      <c r="N87" s="115">
        <v>-122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-122</v>
      </c>
      <c r="V87" s="116">
        <v>81.290000000000006</v>
      </c>
      <c r="W87">
        <v>-122</v>
      </c>
      <c r="X87">
        <v>0</v>
      </c>
      <c r="Y87">
        <v>0</v>
      </c>
      <c r="Z87">
        <v>9.67</v>
      </c>
      <c r="AA87">
        <v>3.96</v>
      </c>
      <c r="AB87">
        <v>67.66</v>
      </c>
    </row>
    <row r="88" spans="7:28">
      <c r="G88" t="s">
        <v>130</v>
      </c>
      <c r="H88" s="115">
        <v>0</v>
      </c>
      <c r="I88" s="88">
        <v>0</v>
      </c>
      <c r="J88" s="88">
        <v>52.87</v>
      </c>
      <c r="K88" s="88">
        <v>0</v>
      </c>
      <c r="L88" s="88">
        <v>0</v>
      </c>
      <c r="M88" s="116">
        <v>3.33</v>
      </c>
      <c r="N88" s="115">
        <v>-83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-83</v>
      </c>
      <c r="V88" s="116">
        <v>56.2</v>
      </c>
      <c r="W88">
        <v>-83</v>
      </c>
      <c r="X88">
        <v>0</v>
      </c>
      <c r="Y88">
        <v>0</v>
      </c>
      <c r="Z88">
        <v>0</v>
      </c>
      <c r="AA88">
        <v>3.33</v>
      </c>
      <c r="AB88">
        <v>52.87</v>
      </c>
    </row>
    <row r="89" spans="7:28">
      <c r="G89" t="s">
        <v>131</v>
      </c>
      <c r="H89" s="115">
        <v>0</v>
      </c>
      <c r="I89" s="88">
        <v>0</v>
      </c>
      <c r="J89" s="88">
        <v>10.08</v>
      </c>
      <c r="K89" s="88">
        <v>6.73</v>
      </c>
      <c r="L89" s="88">
        <v>0</v>
      </c>
      <c r="M89" s="116">
        <v>2.82</v>
      </c>
      <c r="N89" s="115">
        <v>-89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-89</v>
      </c>
      <c r="V89" s="116">
        <v>19.63</v>
      </c>
      <c r="W89">
        <v>-89</v>
      </c>
      <c r="X89">
        <v>0</v>
      </c>
      <c r="Y89">
        <v>0</v>
      </c>
      <c r="Z89">
        <v>6.73</v>
      </c>
      <c r="AA89">
        <v>2.82</v>
      </c>
      <c r="AB89">
        <v>10.08</v>
      </c>
    </row>
    <row r="90" spans="7:28">
      <c r="G90" t="s">
        <v>132</v>
      </c>
      <c r="H90" s="115">
        <v>0</v>
      </c>
      <c r="I90" s="88">
        <v>0</v>
      </c>
      <c r="J90" s="88">
        <v>48.65</v>
      </c>
      <c r="K90" s="88">
        <v>6.95</v>
      </c>
      <c r="L90" s="88">
        <v>0</v>
      </c>
      <c r="M90" s="116">
        <v>2.85</v>
      </c>
      <c r="N90" s="115">
        <v>-105</v>
      </c>
      <c r="O90" s="88">
        <v>-21</v>
      </c>
      <c r="P90" s="88">
        <v>0</v>
      </c>
      <c r="Q90" s="88">
        <v>0</v>
      </c>
      <c r="R90" s="88">
        <v>0</v>
      </c>
      <c r="S90" s="116">
        <v>0</v>
      </c>
      <c r="U90" s="115">
        <v>-126</v>
      </c>
      <c r="V90" s="116">
        <v>58.45</v>
      </c>
      <c r="W90">
        <v>-105</v>
      </c>
      <c r="X90">
        <v>-21</v>
      </c>
      <c r="Y90">
        <v>0</v>
      </c>
      <c r="Z90">
        <v>6.95</v>
      </c>
      <c r="AA90">
        <v>2.85</v>
      </c>
      <c r="AB90">
        <v>48.65</v>
      </c>
    </row>
    <row r="91" spans="7:28">
      <c r="G91" t="s">
        <v>133</v>
      </c>
      <c r="H91" s="115">
        <v>0</v>
      </c>
      <c r="I91" s="88">
        <v>0</v>
      </c>
      <c r="J91" s="88">
        <v>32</v>
      </c>
      <c r="K91" s="88">
        <v>5.34</v>
      </c>
      <c r="L91" s="88">
        <v>13.55</v>
      </c>
      <c r="M91" s="116">
        <v>2.29</v>
      </c>
      <c r="N91" s="115">
        <v>-59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-59</v>
      </c>
      <c r="V91" s="116">
        <v>53.18</v>
      </c>
      <c r="W91">
        <v>-59</v>
      </c>
      <c r="X91">
        <v>0</v>
      </c>
      <c r="Y91">
        <v>13.55</v>
      </c>
      <c r="Z91">
        <v>5.34</v>
      </c>
      <c r="AA91">
        <v>2.29</v>
      </c>
      <c r="AB91">
        <v>32</v>
      </c>
    </row>
    <row r="92" spans="7:28">
      <c r="G92" t="s">
        <v>134</v>
      </c>
      <c r="H92" s="115">
        <v>0</v>
      </c>
      <c r="I92" s="88">
        <v>0</v>
      </c>
      <c r="J92" s="88">
        <v>13.6</v>
      </c>
      <c r="K92" s="88">
        <v>4.53</v>
      </c>
      <c r="L92" s="88">
        <v>0</v>
      </c>
      <c r="M92" s="116">
        <v>1.72</v>
      </c>
      <c r="N92" s="115">
        <v>-40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-40</v>
      </c>
      <c r="V92" s="116">
        <v>19.850000000000001</v>
      </c>
      <c r="W92">
        <v>-40</v>
      </c>
      <c r="X92">
        <v>0</v>
      </c>
      <c r="Y92">
        <v>0</v>
      </c>
      <c r="Z92">
        <v>4.53</v>
      </c>
      <c r="AA92">
        <v>1.72</v>
      </c>
      <c r="AB92">
        <v>13.6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4.55</v>
      </c>
      <c r="L93" s="88">
        <v>0</v>
      </c>
      <c r="M93" s="116">
        <v>1.95</v>
      </c>
      <c r="N93" s="115">
        <v>-31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-31</v>
      </c>
      <c r="V93" s="116">
        <v>6.5</v>
      </c>
      <c r="W93">
        <v>-31</v>
      </c>
      <c r="X93">
        <v>0</v>
      </c>
      <c r="Y93">
        <v>0</v>
      </c>
      <c r="Z93">
        <v>4.55</v>
      </c>
      <c r="AA93">
        <v>1.95</v>
      </c>
      <c r="AB93">
        <v>0</v>
      </c>
    </row>
    <row r="94" spans="7:28">
      <c r="G94" t="s">
        <v>136</v>
      </c>
      <c r="H94" s="115">
        <v>0</v>
      </c>
      <c r="I94" s="88">
        <v>0</v>
      </c>
      <c r="J94" s="88">
        <v>61.93</v>
      </c>
      <c r="K94" s="88">
        <v>4.13</v>
      </c>
      <c r="L94" s="88">
        <v>0</v>
      </c>
      <c r="M94" s="116">
        <v>1.82</v>
      </c>
      <c r="N94" s="115">
        <v>-11</v>
      </c>
      <c r="O94" s="88">
        <v>-5</v>
      </c>
      <c r="P94" s="88">
        <v>0</v>
      </c>
      <c r="Q94" s="88">
        <v>0</v>
      </c>
      <c r="R94" s="88">
        <v>0</v>
      </c>
      <c r="S94" s="116">
        <v>0</v>
      </c>
      <c r="U94" s="115">
        <v>-16</v>
      </c>
      <c r="V94" s="116">
        <v>67.88</v>
      </c>
      <c r="W94">
        <v>-11</v>
      </c>
      <c r="X94">
        <v>-5</v>
      </c>
      <c r="Y94">
        <v>0</v>
      </c>
      <c r="Z94">
        <v>4.13</v>
      </c>
      <c r="AA94">
        <v>1.82</v>
      </c>
      <c r="AB94">
        <v>61.93</v>
      </c>
    </row>
    <row r="95" spans="7:28">
      <c r="G95" t="s">
        <v>137</v>
      </c>
      <c r="H95" s="115">
        <v>0</v>
      </c>
      <c r="I95" s="88">
        <v>0</v>
      </c>
      <c r="J95" s="88">
        <v>34.36</v>
      </c>
      <c r="K95" s="88">
        <v>3.43</v>
      </c>
      <c r="L95" s="88">
        <v>0</v>
      </c>
      <c r="M95" s="116">
        <v>1.55</v>
      </c>
      <c r="N95" s="115">
        <v>-55</v>
      </c>
      <c r="O95" s="88">
        <v>-20</v>
      </c>
      <c r="P95" s="88">
        <v>0</v>
      </c>
      <c r="Q95" s="88">
        <v>0</v>
      </c>
      <c r="R95" s="88">
        <v>0</v>
      </c>
      <c r="S95" s="116">
        <v>0</v>
      </c>
      <c r="U95" s="115">
        <v>-75</v>
      </c>
      <c r="V95" s="116">
        <v>39.340000000000003</v>
      </c>
      <c r="W95">
        <v>-55</v>
      </c>
      <c r="X95">
        <v>-20</v>
      </c>
      <c r="Y95">
        <v>0</v>
      </c>
      <c r="Z95">
        <v>3.43</v>
      </c>
      <c r="AA95">
        <v>1.55</v>
      </c>
      <c r="AB95">
        <v>34.36</v>
      </c>
    </row>
    <row r="96" spans="7:28">
      <c r="G96" t="s">
        <v>138</v>
      </c>
      <c r="H96" s="115">
        <v>0</v>
      </c>
      <c r="I96" s="88">
        <v>0</v>
      </c>
      <c r="J96" s="88">
        <v>52.89</v>
      </c>
      <c r="K96" s="88">
        <v>3.53</v>
      </c>
      <c r="L96" s="88">
        <v>0</v>
      </c>
      <c r="M96" s="116">
        <v>1.48</v>
      </c>
      <c r="N96" s="115">
        <v>0</v>
      </c>
      <c r="O96" s="88">
        <v>-50</v>
      </c>
      <c r="P96" s="88">
        <v>0</v>
      </c>
      <c r="Q96" s="88">
        <v>0</v>
      </c>
      <c r="R96" s="88">
        <v>0</v>
      </c>
      <c r="S96" s="116">
        <v>0</v>
      </c>
      <c r="U96" s="115">
        <v>-50</v>
      </c>
      <c r="V96" s="116">
        <v>57.9</v>
      </c>
      <c r="W96">
        <v>0</v>
      </c>
      <c r="X96">
        <v>-50</v>
      </c>
      <c r="Y96">
        <v>0</v>
      </c>
      <c r="Z96">
        <v>3.53</v>
      </c>
      <c r="AA96">
        <v>1.48</v>
      </c>
      <c r="AB96">
        <v>52.89</v>
      </c>
    </row>
    <row r="97" spans="1:83">
      <c r="G97" t="s">
        <v>139</v>
      </c>
      <c r="H97" s="115">
        <v>0</v>
      </c>
      <c r="I97" s="88">
        <v>0</v>
      </c>
      <c r="J97" s="88">
        <v>69.510000000000005</v>
      </c>
      <c r="K97" s="88">
        <v>0</v>
      </c>
      <c r="L97" s="88">
        <v>6.79</v>
      </c>
      <c r="M97" s="116">
        <v>1.1399999999999999</v>
      </c>
      <c r="N97" s="115">
        <v>-34</v>
      </c>
      <c r="O97" s="88">
        <v>-95</v>
      </c>
      <c r="P97" s="88">
        <v>0</v>
      </c>
      <c r="Q97" s="88">
        <v>0</v>
      </c>
      <c r="R97" s="88">
        <v>0</v>
      </c>
      <c r="S97" s="116">
        <v>0</v>
      </c>
      <c r="U97" s="115">
        <v>-129</v>
      </c>
      <c r="V97" s="116">
        <v>77.44</v>
      </c>
      <c r="W97">
        <v>-34</v>
      </c>
      <c r="X97">
        <v>-95</v>
      </c>
      <c r="Y97">
        <v>6.79</v>
      </c>
      <c r="Z97">
        <v>0</v>
      </c>
      <c r="AA97">
        <v>1.1399999999999999</v>
      </c>
      <c r="AB97">
        <v>69.510000000000005</v>
      </c>
    </row>
    <row r="98" spans="1:83">
      <c r="G98" t="s">
        <v>140</v>
      </c>
      <c r="H98" s="115">
        <v>0</v>
      </c>
      <c r="I98" s="88">
        <v>0</v>
      </c>
      <c r="J98" s="88">
        <v>70.69</v>
      </c>
      <c r="K98" s="88">
        <v>0</v>
      </c>
      <c r="L98" s="88">
        <v>0</v>
      </c>
      <c r="M98" s="116">
        <v>1.1599999999999999</v>
      </c>
      <c r="N98" s="115">
        <v>-17</v>
      </c>
      <c r="O98" s="88">
        <v>-40</v>
      </c>
      <c r="P98" s="88">
        <v>0</v>
      </c>
      <c r="Q98" s="88">
        <v>0</v>
      </c>
      <c r="R98" s="88">
        <v>0</v>
      </c>
      <c r="S98" s="116">
        <v>0</v>
      </c>
      <c r="U98" s="115">
        <v>-57</v>
      </c>
      <c r="V98" s="116">
        <v>71.849999999999994</v>
      </c>
      <c r="W98">
        <v>-17</v>
      </c>
      <c r="X98">
        <v>-40</v>
      </c>
      <c r="Y98">
        <v>0</v>
      </c>
      <c r="Z98">
        <v>0</v>
      </c>
      <c r="AA98">
        <v>1.1599999999999999</v>
      </c>
      <c r="AB98">
        <v>70.69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0.6821425000000001</v>
      </c>
      <c r="I99" s="111">
        <f t="shared" ref="I99:BQ99" si="1">SUM(I3:I98)/4000</f>
        <v>7.5637499999999983E-2</v>
      </c>
      <c r="J99" s="111">
        <f t="shared" si="1"/>
        <v>0.94093749999999976</v>
      </c>
      <c r="K99" s="111">
        <f t="shared" si="1"/>
        <v>0.16296249999999998</v>
      </c>
      <c r="L99" s="111">
        <f t="shared" si="1"/>
        <v>0.243815</v>
      </c>
      <c r="M99" s="111">
        <f t="shared" si="1"/>
        <v>3.1304999999999986E-2</v>
      </c>
      <c r="N99" s="110">
        <f t="shared" si="1"/>
        <v>-0.65100000000000002</v>
      </c>
      <c r="O99" s="111">
        <f t="shared" si="1"/>
        <v>-0.755</v>
      </c>
      <c r="P99" s="111">
        <f t="shared" si="1"/>
        <v>-0.38174999999999998</v>
      </c>
      <c r="Q99" s="111">
        <f t="shared" si="1"/>
        <v>-0.04</v>
      </c>
      <c r="R99" s="111">
        <f t="shared" si="1"/>
        <v>0</v>
      </c>
      <c r="S99" s="112">
        <f t="shared" si="1"/>
        <v>0</v>
      </c>
      <c r="U99" s="110">
        <f t="shared" si="1"/>
        <v>-1.82775</v>
      </c>
      <c r="V99" s="112">
        <f t="shared" si="1"/>
        <v>2.1367974999999997</v>
      </c>
      <c r="W99">
        <f t="shared" si="1"/>
        <v>3.1142500000000014E-2</v>
      </c>
      <c r="X99">
        <f t="shared" si="1"/>
        <v>-0.67936249999999998</v>
      </c>
      <c r="Y99">
        <f t="shared" si="1"/>
        <v>0.243815</v>
      </c>
      <c r="Z99">
        <f t="shared" si="1"/>
        <v>0.12296249999999997</v>
      </c>
      <c r="AA99">
        <f t="shared" si="1"/>
        <v>3.1304999999999986E-2</v>
      </c>
      <c r="AB99">
        <f t="shared" si="1"/>
        <v>0.55918749999999995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4</v>
      </c>
      <c r="U1" s="219" t="s">
        <v>343</v>
      </c>
      <c r="V1" s="22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527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47.2</v>
      </c>
      <c r="J3" s="95">
        <v>0</v>
      </c>
      <c r="K3" s="95">
        <v>9.61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56.81</v>
      </c>
      <c r="W3">
        <v>0</v>
      </c>
      <c r="X3">
        <v>47.2</v>
      </c>
      <c r="Y3">
        <v>9.61</v>
      </c>
    </row>
    <row r="4" spans="1:25">
      <c r="A4" t="s">
        <v>417</v>
      </c>
      <c r="B4" t="s">
        <v>263</v>
      </c>
      <c r="D4" t="s">
        <v>527</v>
      </c>
      <c r="G4" t="s">
        <v>46</v>
      </c>
      <c r="H4" s="115">
        <v>0</v>
      </c>
      <c r="I4" s="88">
        <v>45.21</v>
      </c>
      <c r="J4" s="88">
        <v>0</v>
      </c>
      <c r="K4" s="88">
        <v>9.83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55.04</v>
      </c>
      <c r="W4">
        <v>0</v>
      </c>
      <c r="X4">
        <v>45.21</v>
      </c>
      <c r="Y4">
        <v>9.83</v>
      </c>
    </row>
    <row r="5" spans="1:25">
      <c r="B5" t="s">
        <v>423</v>
      </c>
      <c r="G5" t="s">
        <v>47</v>
      </c>
      <c r="H5" s="115">
        <v>0</v>
      </c>
      <c r="I5" s="88">
        <v>41.78</v>
      </c>
      <c r="J5" s="88">
        <v>0</v>
      </c>
      <c r="K5" s="88">
        <v>10.16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51.94</v>
      </c>
      <c r="W5">
        <v>0</v>
      </c>
      <c r="X5">
        <v>41.78</v>
      </c>
      <c r="Y5">
        <v>10.16</v>
      </c>
    </row>
    <row r="6" spans="1:25">
      <c r="B6" t="s">
        <v>423</v>
      </c>
      <c r="G6" t="s">
        <v>48</v>
      </c>
      <c r="H6" s="115">
        <v>0</v>
      </c>
      <c r="I6" s="88">
        <v>38.53</v>
      </c>
      <c r="J6" s="88">
        <v>0</v>
      </c>
      <c r="K6" s="88">
        <v>11.46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49.99</v>
      </c>
      <c r="W6">
        <v>0</v>
      </c>
      <c r="X6">
        <v>38.53</v>
      </c>
      <c r="Y6">
        <v>11.46</v>
      </c>
    </row>
    <row r="7" spans="1:25">
      <c r="G7" t="s">
        <v>49</v>
      </c>
      <c r="H7" s="115">
        <v>0</v>
      </c>
      <c r="I7" s="88">
        <v>36.01</v>
      </c>
      <c r="J7" s="88">
        <v>0</v>
      </c>
      <c r="K7" s="88">
        <v>3.72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39.729999999999997</v>
      </c>
      <c r="W7">
        <v>0</v>
      </c>
      <c r="X7">
        <v>36.01</v>
      </c>
      <c r="Y7">
        <v>3.72</v>
      </c>
    </row>
    <row r="8" spans="1:25">
      <c r="G8" t="s">
        <v>50</v>
      </c>
      <c r="H8" s="115">
        <v>0</v>
      </c>
      <c r="I8" s="88">
        <v>29.64</v>
      </c>
      <c r="J8" s="88">
        <v>0</v>
      </c>
      <c r="K8" s="88">
        <v>11.02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40.659999999999997</v>
      </c>
      <c r="W8">
        <v>0</v>
      </c>
      <c r="X8">
        <v>29.64</v>
      </c>
      <c r="Y8">
        <v>11.02</v>
      </c>
    </row>
    <row r="9" spans="1:25">
      <c r="G9" t="s">
        <v>51</v>
      </c>
      <c r="H9" s="115">
        <v>0</v>
      </c>
      <c r="I9" s="88">
        <v>24.14</v>
      </c>
      <c r="J9" s="88">
        <v>0</v>
      </c>
      <c r="K9" s="88">
        <v>11.43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35.57</v>
      </c>
      <c r="W9">
        <v>0</v>
      </c>
      <c r="X9">
        <v>24.14</v>
      </c>
      <c r="Y9">
        <v>11.43</v>
      </c>
    </row>
    <row r="10" spans="1:25">
      <c r="G10" t="s">
        <v>52</v>
      </c>
      <c r="H10" s="115">
        <v>0</v>
      </c>
      <c r="I10" s="88">
        <v>17.87</v>
      </c>
      <c r="J10" s="88">
        <v>0</v>
      </c>
      <c r="K10" s="88">
        <v>11.83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29.7</v>
      </c>
      <c r="W10">
        <v>0</v>
      </c>
      <c r="X10">
        <v>17.87</v>
      </c>
      <c r="Y10">
        <v>11.83</v>
      </c>
    </row>
    <row r="11" spans="1:25">
      <c r="G11" t="s">
        <v>53</v>
      </c>
      <c r="H11" s="115">
        <v>0</v>
      </c>
      <c r="I11" s="88">
        <v>39.11</v>
      </c>
      <c r="J11" s="88">
        <v>0</v>
      </c>
      <c r="K11" s="88">
        <v>12.22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51.33</v>
      </c>
      <c r="W11">
        <v>0</v>
      </c>
      <c r="X11">
        <v>39.11</v>
      </c>
      <c r="Y11">
        <v>12.22</v>
      </c>
    </row>
    <row r="12" spans="1:25">
      <c r="G12" t="s">
        <v>54</v>
      </c>
      <c r="H12" s="115">
        <v>0</v>
      </c>
      <c r="I12" s="88">
        <v>27.06</v>
      </c>
      <c r="J12" s="88">
        <v>0</v>
      </c>
      <c r="K12" s="88">
        <v>43.5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70.56</v>
      </c>
      <c r="W12">
        <v>0</v>
      </c>
      <c r="X12">
        <v>27.06</v>
      </c>
      <c r="Y12">
        <v>43.5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43.5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43.5</v>
      </c>
      <c r="W13">
        <v>0</v>
      </c>
      <c r="X13">
        <v>0</v>
      </c>
      <c r="Y13">
        <v>43.5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43.49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43.49</v>
      </c>
      <c r="W14">
        <v>0</v>
      </c>
      <c r="X14">
        <v>0</v>
      </c>
      <c r="Y14">
        <v>43.49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9.67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9.67</v>
      </c>
      <c r="W36">
        <v>0</v>
      </c>
      <c r="X36">
        <v>0</v>
      </c>
      <c r="Y36">
        <v>9.67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9.67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9.67</v>
      </c>
      <c r="W37">
        <v>0</v>
      </c>
      <c r="X37">
        <v>0</v>
      </c>
      <c r="Y37">
        <v>9.67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9.67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9.67</v>
      </c>
      <c r="W38">
        <v>0</v>
      </c>
      <c r="X38">
        <v>0</v>
      </c>
      <c r="Y38">
        <v>9.67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9.67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9.67</v>
      </c>
      <c r="W40">
        <v>0</v>
      </c>
      <c r="X40">
        <v>0</v>
      </c>
      <c r="Y40">
        <v>9.67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9.67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9.67</v>
      </c>
      <c r="W41">
        <v>0</v>
      </c>
      <c r="X41">
        <v>0</v>
      </c>
      <c r="Y41">
        <v>9.67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9.67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9.67</v>
      </c>
      <c r="W42">
        <v>0</v>
      </c>
      <c r="X42">
        <v>0</v>
      </c>
      <c r="Y42">
        <v>9.67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9.67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9.67</v>
      </c>
      <c r="W43">
        <v>0</v>
      </c>
      <c r="X43">
        <v>0</v>
      </c>
      <c r="Y43">
        <v>9.67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33.83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33.83</v>
      </c>
      <c r="W44">
        <v>0</v>
      </c>
      <c r="X44">
        <v>0</v>
      </c>
      <c r="Y44">
        <v>33.83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33.83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33.83</v>
      </c>
      <c r="W45">
        <v>0</v>
      </c>
      <c r="X45">
        <v>0</v>
      </c>
      <c r="Y45">
        <v>33.83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33.83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33.83</v>
      </c>
      <c r="W46">
        <v>0</v>
      </c>
      <c r="X46">
        <v>0</v>
      </c>
      <c r="Y46">
        <v>33.83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29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29</v>
      </c>
      <c r="W47">
        <v>0</v>
      </c>
      <c r="X47">
        <v>0</v>
      </c>
      <c r="Y47">
        <v>29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43.5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43.5</v>
      </c>
      <c r="W48">
        <v>0</v>
      </c>
      <c r="X48">
        <v>0</v>
      </c>
      <c r="Y48">
        <v>43.5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43.5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43.5</v>
      </c>
      <c r="W49">
        <v>0</v>
      </c>
      <c r="X49">
        <v>0</v>
      </c>
      <c r="Y49">
        <v>43.5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43.5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43.5</v>
      </c>
      <c r="W50">
        <v>0</v>
      </c>
      <c r="X50">
        <v>0</v>
      </c>
      <c r="Y50">
        <v>43.5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29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29</v>
      </c>
      <c r="W51">
        <v>0</v>
      </c>
      <c r="X51">
        <v>0</v>
      </c>
      <c r="Y51">
        <v>29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48.33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48.33</v>
      </c>
      <c r="W52">
        <v>0</v>
      </c>
      <c r="X52">
        <v>0</v>
      </c>
      <c r="Y52">
        <v>48.33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48.33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48.33</v>
      </c>
      <c r="W53">
        <v>0</v>
      </c>
      <c r="X53">
        <v>0</v>
      </c>
      <c r="Y53">
        <v>48.33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53.16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53.16</v>
      </c>
      <c r="W54">
        <v>0</v>
      </c>
      <c r="X54">
        <v>0</v>
      </c>
      <c r="Y54">
        <v>53.16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24.17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24.16</v>
      </c>
      <c r="W55">
        <v>0</v>
      </c>
      <c r="X55">
        <v>0</v>
      </c>
      <c r="Y55">
        <v>24.17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53.16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53.16</v>
      </c>
      <c r="W56">
        <v>0</v>
      </c>
      <c r="X56">
        <v>0</v>
      </c>
      <c r="Y56">
        <v>53.16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53.16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53.16</v>
      </c>
      <c r="W57">
        <v>0</v>
      </c>
      <c r="X57">
        <v>0</v>
      </c>
      <c r="Y57">
        <v>53.16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53.16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53.16</v>
      </c>
      <c r="W58">
        <v>0</v>
      </c>
      <c r="X58">
        <v>0</v>
      </c>
      <c r="Y58">
        <v>53.16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48.33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48.33</v>
      </c>
      <c r="W59">
        <v>0</v>
      </c>
      <c r="X59">
        <v>0</v>
      </c>
      <c r="Y59">
        <v>48.33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72.5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72.5</v>
      </c>
      <c r="W60">
        <v>0</v>
      </c>
      <c r="X60">
        <v>0</v>
      </c>
      <c r="Y60">
        <v>72.5</v>
      </c>
    </row>
    <row r="61" spans="7:25">
      <c r="G61" t="s">
        <v>103</v>
      </c>
      <c r="H61" s="115">
        <v>30.93</v>
      </c>
      <c r="I61" s="88">
        <v>0</v>
      </c>
      <c r="J61" s="88">
        <v>0</v>
      </c>
      <c r="K61" s="88">
        <v>72.5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103.43</v>
      </c>
      <c r="W61">
        <v>30.93</v>
      </c>
      <c r="X61">
        <v>0</v>
      </c>
      <c r="Y61">
        <v>72.5</v>
      </c>
    </row>
    <row r="62" spans="7:25">
      <c r="G62" t="s">
        <v>104</v>
      </c>
      <c r="H62" s="115">
        <v>48.33</v>
      </c>
      <c r="I62" s="88">
        <v>0</v>
      </c>
      <c r="J62" s="88">
        <v>0</v>
      </c>
      <c r="K62" s="88">
        <v>72.5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120.82</v>
      </c>
      <c r="W62">
        <v>48.33</v>
      </c>
      <c r="X62">
        <v>0</v>
      </c>
      <c r="Y62">
        <v>72.5</v>
      </c>
    </row>
    <row r="63" spans="7:25">
      <c r="G63" t="s">
        <v>105</v>
      </c>
      <c r="H63" s="115">
        <v>25.13</v>
      </c>
      <c r="I63" s="88">
        <v>0</v>
      </c>
      <c r="J63" s="88">
        <v>0</v>
      </c>
      <c r="K63" s="88">
        <v>48.33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73.459999999999994</v>
      </c>
      <c r="W63">
        <v>25.13</v>
      </c>
      <c r="X63">
        <v>0</v>
      </c>
      <c r="Y63">
        <v>48.33</v>
      </c>
    </row>
    <row r="64" spans="7:25">
      <c r="G64" t="s">
        <v>106</v>
      </c>
      <c r="H64" s="115">
        <v>45.43</v>
      </c>
      <c r="I64" s="88">
        <v>0</v>
      </c>
      <c r="J64" s="88">
        <v>0</v>
      </c>
      <c r="K64" s="88">
        <v>72.5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117.93</v>
      </c>
      <c r="W64">
        <v>45.43</v>
      </c>
      <c r="X64">
        <v>0</v>
      </c>
      <c r="Y64">
        <v>72.5</v>
      </c>
    </row>
    <row r="65" spans="7:25">
      <c r="G65" t="s">
        <v>107</v>
      </c>
      <c r="H65" s="115">
        <v>48.33</v>
      </c>
      <c r="I65" s="88">
        <v>0</v>
      </c>
      <c r="J65" s="88">
        <v>0</v>
      </c>
      <c r="K65" s="88">
        <v>72.5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120.82</v>
      </c>
      <c r="W65">
        <v>48.33</v>
      </c>
      <c r="X65">
        <v>0</v>
      </c>
      <c r="Y65">
        <v>72.5</v>
      </c>
    </row>
    <row r="66" spans="7:25">
      <c r="G66" t="s">
        <v>108</v>
      </c>
      <c r="H66" s="115">
        <v>48.33</v>
      </c>
      <c r="I66" s="88">
        <v>0</v>
      </c>
      <c r="J66" s="88">
        <v>0</v>
      </c>
      <c r="K66" s="88">
        <v>72.5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120.82</v>
      </c>
      <c r="W66">
        <v>48.33</v>
      </c>
      <c r="X66">
        <v>0</v>
      </c>
      <c r="Y66">
        <v>72.5</v>
      </c>
    </row>
    <row r="67" spans="7:25">
      <c r="G67" t="s">
        <v>109</v>
      </c>
      <c r="H67" s="115">
        <v>48.33</v>
      </c>
      <c r="I67" s="88">
        <v>0</v>
      </c>
      <c r="J67" s="88">
        <v>0</v>
      </c>
      <c r="K67" s="88">
        <v>53.16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101.49</v>
      </c>
      <c r="W67">
        <v>48.33</v>
      </c>
      <c r="X67">
        <v>0</v>
      </c>
      <c r="Y67">
        <v>53.16</v>
      </c>
    </row>
    <row r="68" spans="7:25">
      <c r="G68" t="s">
        <v>110</v>
      </c>
      <c r="H68" s="115">
        <v>42.53</v>
      </c>
      <c r="I68" s="88">
        <v>0</v>
      </c>
      <c r="J68" s="88">
        <v>0</v>
      </c>
      <c r="K68" s="88">
        <v>67.66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110.19</v>
      </c>
      <c r="W68">
        <v>42.53</v>
      </c>
      <c r="X68">
        <v>0</v>
      </c>
      <c r="Y68">
        <v>67.66</v>
      </c>
    </row>
    <row r="69" spans="7:25">
      <c r="G69" t="s">
        <v>111</v>
      </c>
      <c r="H69" s="115">
        <v>10.63</v>
      </c>
      <c r="I69" s="88">
        <v>0</v>
      </c>
      <c r="J69" s="88">
        <v>0</v>
      </c>
      <c r="K69" s="88">
        <v>67.66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78.290000000000006</v>
      </c>
      <c r="W69">
        <v>10.63</v>
      </c>
      <c r="X69">
        <v>0</v>
      </c>
      <c r="Y69">
        <v>67.66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67.66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67.66</v>
      </c>
      <c r="W70">
        <v>0</v>
      </c>
      <c r="X70">
        <v>0</v>
      </c>
      <c r="Y70">
        <v>67.66</v>
      </c>
    </row>
    <row r="71" spans="7:25">
      <c r="G71" t="s">
        <v>113</v>
      </c>
      <c r="H71" s="115">
        <v>48.33</v>
      </c>
      <c r="I71" s="88">
        <v>0</v>
      </c>
      <c r="J71" s="88">
        <v>0</v>
      </c>
      <c r="K71" s="88">
        <v>38.659999999999997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86.99</v>
      </c>
      <c r="W71">
        <v>48.33</v>
      </c>
      <c r="X71">
        <v>0</v>
      </c>
      <c r="Y71">
        <v>38.659999999999997</v>
      </c>
    </row>
    <row r="72" spans="7:25">
      <c r="G72" t="s">
        <v>114</v>
      </c>
      <c r="H72" s="115">
        <v>48.33</v>
      </c>
      <c r="I72" s="88">
        <v>0</v>
      </c>
      <c r="J72" s="88">
        <v>0</v>
      </c>
      <c r="K72" s="88">
        <v>53.16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101.49</v>
      </c>
      <c r="W72">
        <v>48.33</v>
      </c>
      <c r="X72">
        <v>0</v>
      </c>
      <c r="Y72">
        <v>53.16</v>
      </c>
    </row>
    <row r="73" spans="7:25">
      <c r="G73" t="s">
        <v>115</v>
      </c>
      <c r="H73" s="115">
        <v>48.33</v>
      </c>
      <c r="I73" s="88">
        <v>0</v>
      </c>
      <c r="J73" s="88">
        <v>0</v>
      </c>
      <c r="K73" s="88">
        <v>53.16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101.49</v>
      </c>
      <c r="W73">
        <v>48.33</v>
      </c>
      <c r="X73">
        <v>0</v>
      </c>
      <c r="Y73">
        <v>53.16</v>
      </c>
    </row>
    <row r="74" spans="7:25">
      <c r="G74" t="s">
        <v>116</v>
      </c>
      <c r="H74" s="115">
        <v>48.33</v>
      </c>
      <c r="I74" s="88">
        <v>0</v>
      </c>
      <c r="J74" s="88">
        <v>0</v>
      </c>
      <c r="K74" s="88">
        <v>53.16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101.49</v>
      </c>
      <c r="W74">
        <v>48.33</v>
      </c>
      <c r="X74">
        <v>0</v>
      </c>
      <c r="Y74">
        <v>53.16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14.5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14.5</v>
      </c>
      <c r="W75">
        <v>0</v>
      </c>
      <c r="X75">
        <v>0</v>
      </c>
      <c r="Y75">
        <v>14.5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43.5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43.5</v>
      </c>
      <c r="W76">
        <v>0</v>
      </c>
      <c r="X76">
        <v>0</v>
      </c>
      <c r="Y76">
        <v>43.5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38.659999999999997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38.659999999999997</v>
      </c>
      <c r="W77">
        <v>0</v>
      </c>
      <c r="X77">
        <v>0</v>
      </c>
      <c r="Y77">
        <v>38.659999999999997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38.659999999999997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38.659999999999997</v>
      </c>
      <c r="W78">
        <v>0</v>
      </c>
      <c r="X78">
        <v>0</v>
      </c>
      <c r="Y78">
        <v>38.659999999999997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14.5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14.5</v>
      </c>
      <c r="W79">
        <v>0</v>
      </c>
      <c r="X79">
        <v>0</v>
      </c>
      <c r="Y79">
        <v>14.5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19.440000000000001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19.440000000000001</v>
      </c>
      <c r="W80">
        <v>0</v>
      </c>
      <c r="X80">
        <v>0</v>
      </c>
      <c r="Y80">
        <v>19.440000000000001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19.28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19.28</v>
      </c>
      <c r="W81">
        <v>0</v>
      </c>
      <c r="X81">
        <v>0</v>
      </c>
      <c r="Y81">
        <v>19.28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28.47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28.47</v>
      </c>
      <c r="W82">
        <v>0</v>
      </c>
      <c r="X82">
        <v>0</v>
      </c>
      <c r="Y82">
        <v>28.47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23.06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23.06</v>
      </c>
      <c r="W83">
        <v>0</v>
      </c>
      <c r="X83">
        <v>0</v>
      </c>
      <c r="Y83">
        <v>23.06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37.479999999999997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37.479999999999997</v>
      </c>
      <c r="W84">
        <v>0</v>
      </c>
      <c r="X84">
        <v>0</v>
      </c>
      <c r="Y84">
        <v>37.479999999999997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37.770000000000003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37.770000000000003</v>
      </c>
      <c r="W85">
        <v>0</v>
      </c>
      <c r="X85">
        <v>0</v>
      </c>
      <c r="Y85">
        <v>37.770000000000003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38.03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38.03</v>
      </c>
      <c r="W86">
        <v>0</v>
      </c>
      <c r="X86">
        <v>0</v>
      </c>
      <c r="Y86">
        <v>38.03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8.94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8.94</v>
      </c>
      <c r="W87">
        <v>0</v>
      </c>
      <c r="X87">
        <v>0</v>
      </c>
      <c r="Y87">
        <v>8.94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15.8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15.8</v>
      </c>
      <c r="W88">
        <v>0</v>
      </c>
      <c r="X88">
        <v>0</v>
      </c>
      <c r="Y88">
        <v>15.8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15.78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15.78</v>
      </c>
      <c r="W89">
        <v>0</v>
      </c>
      <c r="X89">
        <v>0</v>
      </c>
      <c r="Y89">
        <v>15.78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16.010000000000002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16.010000000000002</v>
      </c>
      <c r="W90">
        <v>0</v>
      </c>
      <c r="X90">
        <v>0</v>
      </c>
      <c r="Y90">
        <v>16.010000000000002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9.34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9.34</v>
      </c>
      <c r="W91">
        <v>0</v>
      </c>
      <c r="X91">
        <v>0</v>
      </c>
      <c r="Y91">
        <v>9.34</v>
      </c>
    </row>
    <row r="92" spans="7:25">
      <c r="G92" t="s">
        <v>134</v>
      </c>
      <c r="H92" s="115">
        <v>0</v>
      </c>
      <c r="I92" s="88">
        <v>16.309999999999999</v>
      </c>
      <c r="J92" s="88">
        <v>0</v>
      </c>
      <c r="K92" s="88">
        <v>15.77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32.08</v>
      </c>
      <c r="W92">
        <v>0</v>
      </c>
      <c r="X92">
        <v>16.309999999999999</v>
      </c>
      <c r="Y92">
        <v>15.77</v>
      </c>
    </row>
    <row r="93" spans="7:25">
      <c r="G93" t="s">
        <v>135</v>
      </c>
      <c r="H93" s="115">
        <v>0</v>
      </c>
      <c r="I93" s="88">
        <v>28.42</v>
      </c>
      <c r="J93" s="88">
        <v>0</v>
      </c>
      <c r="K93" s="88">
        <v>14.58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43</v>
      </c>
      <c r="W93">
        <v>0</v>
      </c>
      <c r="X93">
        <v>28.42</v>
      </c>
      <c r="Y93">
        <v>14.58</v>
      </c>
    </row>
    <row r="94" spans="7:25">
      <c r="G94" t="s">
        <v>136</v>
      </c>
      <c r="H94" s="115">
        <v>0</v>
      </c>
      <c r="I94" s="88">
        <v>36.61</v>
      </c>
      <c r="J94" s="88">
        <v>0</v>
      </c>
      <c r="K94" s="88">
        <v>13.73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50.34</v>
      </c>
      <c r="W94">
        <v>0</v>
      </c>
      <c r="X94">
        <v>36.61</v>
      </c>
      <c r="Y94">
        <v>13.73</v>
      </c>
    </row>
    <row r="95" spans="7:25">
      <c r="G95" t="s">
        <v>137</v>
      </c>
      <c r="H95" s="115">
        <v>0</v>
      </c>
      <c r="I95" s="88">
        <v>37.130000000000003</v>
      </c>
      <c r="J95" s="88">
        <v>0</v>
      </c>
      <c r="K95" s="88">
        <v>2.85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39.979999999999997</v>
      </c>
      <c r="W95">
        <v>0</v>
      </c>
      <c r="X95">
        <v>37.130000000000003</v>
      </c>
      <c r="Y95">
        <v>2.85</v>
      </c>
    </row>
    <row r="96" spans="7:25">
      <c r="G96" t="s">
        <v>138</v>
      </c>
      <c r="H96" s="115">
        <v>0</v>
      </c>
      <c r="I96" s="88">
        <v>41.25</v>
      </c>
      <c r="J96" s="88">
        <v>0</v>
      </c>
      <c r="K96" s="88">
        <v>10.44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51.69</v>
      </c>
      <c r="W96">
        <v>0</v>
      </c>
      <c r="X96">
        <v>41.25</v>
      </c>
      <c r="Y96">
        <v>10.44</v>
      </c>
    </row>
    <row r="97" spans="1:83">
      <c r="G97" t="s">
        <v>139</v>
      </c>
      <c r="H97" s="115">
        <v>0</v>
      </c>
      <c r="I97" s="88">
        <v>40.74</v>
      </c>
      <c r="J97" s="88">
        <v>0</v>
      </c>
      <c r="K97" s="88">
        <v>10.57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51.31</v>
      </c>
      <c r="W97">
        <v>0</v>
      </c>
      <c r="X97">
        <v>40.74</v>
      </c>
      <c r="Y97">
        <v>10.57</v>
      </c>
    </row>
    <row r="98" spans="1:83">
      <c r="G98" t="s">
        <v>140</v>
      </c>
      <c r="H98" s="115">
        <v>0</v>
      </c>
      <c r="I98" s="88">
        <v>38.6</v>
      </c>
      <c r="J98" s="88">
        <v>0</v>
      </c>
      <c r="K98" s="88">
        <v>10.77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49.37</v>
      </c>
      <c r="W98">
        <v>0</v>
      </c>
      <c r="X98">
        <v>38.6</v>
      </c>
      <c r="Y98">
        <v>10.77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0.13532249999999996</v>
      </c>
      <c r="I99" s="111">
        <f t="shared" ref="I99:BQ99" si="1">SUM(I3:I98)/4000</f>
        <v>0.14640249999999999</v>
      </c>
      <c r="J99" s="111">
        <f t="shared" si="1"/>
        <v>0</v>
      </c>
      <c r="K99" s="111">
        <f t="shared" si="1"/>
        <v>0.59919750000000049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0.88091249999999988</v>
      </c>
      <c r="W99">
        <f t="shared" si="1"/>
        <v>0.13532249999999996</v>
      </c>
      <c r="X99">
        <f t="shared" si="1"/>
        <v>0.14640249999999999</v>
      </c>
      <c r="Y99">
        <f t="shared" si="1"/>
        <v>0.59919750000000049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44719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7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7">
      <c r="A3" t="s">
        <v>45</v>
      </c>
      <c r="E3">
        <f>GT_NG!P3</f>
        <v>15.162000000000003</v>
      </c>
      <c r="F3">
        <f>GT_Spot!P3</f>
        <v>0</v>
      </c>
      <c r="G3">
        <f>PPCL_NG!P3</f>
        <v>33.950000000000003</v>
      </c>
      <c r="H3">
        <f>PPCL_Spot!P3</f>
        <v>15</v>
      </c>
      <c r="I3">
        <f>Bawana_NG!P3</f>
        <v>94.556985369452065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1115.5847548304621</v>
      </c>
      <c r="P3" s="77">
        <v>59.08</v>
      </c>
      <c r="Q3" s="77">
        <v>38.295607798165136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112.1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1428.6499999999999</v>
      </c>
      <c r="AB3" s="117">
        <f>-STOA!N3</f>
        <v>0</v>
      </c>
      <c r="AC3">
        <f>SUMIF(B3:AB3,"&gt;0")*$AC$2-SUMIF(B3:AB3,"&lt;0")*($AC$2/(1-$AC$2))+SUMIF(AI3:AR3,"&gt;0")*$AC$2-SUMIF(AI3:AR3,"&lt;0")*($AC$2/(1-$AC$2))</f>
        <v>25.719578262383095</v>
      </c>
      <c r="AD3">
        <f>SUM(B3:AB3,AI3:AR3)-AC3</f>
        <v>2896.9597697356958</v>
      </c>
      <c r="AE3">
        <f>'IDT-1'!B3</f>
        <v>0</v>
      </c>
      <c r="AF3" s="26"/>
      <c r="AG3">
        <f>SUM(AD3:AF3)+AT3</f>
        <v>2971.9597697356958</v>
      </c>
      <c r="AI3" s="75">
        <f>PXIL!H3</f>
        <v>0</v>
      </c>
      <c r="AJ3" s="75">
        <f>PXIL!N3</f>
        <v>0</v>
      </c>
      <c r="AK3" s="75">
        <f>RTM_IEX!H3</f>
        <v>10.3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75</v>
      </c>
      <c r="AU3">
        <v>1</v>
      </c>
    </row>
    <row r="4" spans="1:47">
      <c r="A4" t="s">
        <v>46</v>
      </c>
      <c r="E4">
        <f>GT_NG!P4</f>
        <v>14.760000000000002</v>
      </c>
      <c r="F4">
        <f>GT_Spot!P4</f>
        <v>0</v>
      </c>
      <c r="G4">
        <f>PPCL_NG!P4</f>
        <v>33.950000000000003</v>
      </c>
      <c r="H4">
        <f>PPCL_Spot!P4</f>
        <v>15</v>
      </c>
      <c r="I4">
        <f>Bawana_NG!P4</f>
        <v>94.946108766034172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1068.2196591987904</v>
      </c>
      <c r="P4" s="77">
        <v>59.08</v>
      </c>
      <c r="Q4" s="77">
        <v>38.295607798165136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112.91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1428.6499999999999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25.34005210671431</v>
      </c>
      <c r="AD4">
        <f t="shared" ref="AD4:AD67" si="1">SUM(B4:AB4,AI4:AR4)-AC4</f>
        <v>2854.211323656275</v>
      </c>
      <c r="AE4">
        <f>'IDT-1'!B4</f>
        <v>17.545999999999999</v>
      </c>
      <c r="AF4" s="26"/>
      <c r="AG4">
        <f t="shared" ref="AG4:AG67" si="2">SUM(AD4:AF4)+AT4</f>
        <v>2946.7573236562748</v>
      </c>
      <c r="AI4" s="75">
        <f>PXIL!H4</f>
        <v>0</v>
      </c>
      <c r="AJ4" s="75">
        <f>PXIL!N4</f>
        <v>0</v>
      </c>
      <c r="AK4" s="75">
        <f>RTM_IEX!H4</f>
        <v>13.74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75</v>
      </c>
      <c r="AU4">
        <v>2</v>
      </c>
    </row>
    <row r="5" spans="1:47">
      <c r="A5" t="s">
        <v>47</v>
      </c>
      <c r="E5">
        <f>GT_NG!P5</f>
        <v>14.760000000000002</v>
      </c>
      <c r="F5">
        <f>GT_Spot!P5</f>
        <v>0</v>
      </c>
      <c r="G5">
        <f>PPCL_NG!P5</f>
        <v>33.950000000000003</v>
      </c>
      <c r="H5">
        <f>PPCL_Spot!P5</f>
        <v>15</v>
      </c>
      <c r="I5">
        <f>Bawana_NG!P5</f>
        <v>94.946108766034172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1135.4257717069252</v>
      </c>
      <c r="P5" s="77">
        <v>59.08</v>
      </c>
      <c r="Q5" s="77">
        <v>38.295607798165136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110.54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1331.99</v>
      </c>
      <c r="AB5" s="117">
        <f>-STOA!N5</f>
        <v>0</v>
      </c>
      <c r="AC5">
        <f t="shared" si="0"/>
        <v>25.044601896785895</v>
      </c>
      <c r="AD5">
        <f t="shared" si="1"/>
        <v>2820.9328863743381</v>
      </c>
      <c r="AE5">
        <f>'IDT-1'!B5</f>
        <v>30.824000000000002</v>
      </c>
      <c r="AF5" s="26"/>
      <c r="AG5">
        <f t="shared" si="2"/>
        <v>2926.7568863743381</v>
      </c>
      <c r="AI5" s="75">
        <f>PXIL!H5</f>
        <v>0</v>
      </c>
      <c r="AJ5" s="75">
        <f>PXIL!N5</f>
        <v>0</v>
      </c>
      <c r="AK5" s="75">
        <f>RTM_IEX!H5</f>
        <v>11.99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75</v>
      </c>
      <c r="AU5">
        <v>3</v>
      </c>
    </row>
    <row r="6" spans="1:47">
      <c r="A6" t="s">
        <v>48</v>
      </c>
      <c r="E6">
        <f>GT_NG!P6</f>
        <v>8.8027463651050084</v>
      </c>
      <c r="F6">
        <f>GT_Spot!P6</f>
        <v>0</v>
      </c>
      <c r="G6">
        <f>PPCL_NG!P6</f>
        <v>33.950000000000003</v>
      </c>
      <c r="H6">
        <f>PPCL_Spot!P6</f>
        <v>15</v>
      </c>
      <c r="I6">
        <f>Bawana_NG!P6</f>
        <v>94.946108766034172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1121.2103739834913</v>
      </c>
      <c r="P6" s="77">
        <v>59.08</v>
      </c>
      <c r="Q6" s="77">
        <v>38.295607798165136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110.51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1331.99</v>
      </c>
      <c r="AB6" s="117">
        <f>-STOA!N6</f>
        <v>0</v>
      </c>
      <c r="AC6">
        <f t="shared" si="0"/>
        <v>24.761306564832601</v>
      </c>
      <c r="AD6">
        <f t="shared" si="1"/>
        <v>2789.0235303479631</v>
      </c>
      <c r="AE6">
        <f>'IDT-1'!B6</f>
        <v>47.933</v>
      </c>
      <c r="AF6" s="26"/>
      <c r="AG6">
        <f t="shared" si="2"/>
        <v>2911.9565303479631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75</v>
      </c>
      <c r="AU6">
        <v>4</v>
      </c>
    </row>
    <row r="7" spans="1:47">
      <c r="A7" t="s">
        <v>49</v>
      </c>
      <c r="E7">
        <f>GT_NG!P7</f>
        <v>8.8027463651050084</v>
      </c>
      <c r="F7">
        <f>GT_Spot!P7</f>
        <v>0</v>
      </c>
      <c r="G7">
        <f>PPCL_NG!P7</f>
        <v>33.950000000000003</v>
      </c>
      <c r="H7">
        <f>PPCL_Spot!P7</f>
        <v>15</v>
      </c>
      <c r="I7">
        <f>Bawana_NG!P7</f>
        <v>94.946108766034172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1174.6998751474791</v>
      </c>
      <c r="P7" s="77">
        <v>59.08</v>
      </c>
      <c r="Q7" s="77">
        <v>38.295607798165136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108.6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1186.7900000000002</v>
      </c>
      <c r="AB7" s="117">
        <f>-STOA!N7</f>
        <v>0</v>
      </c>
      <c r="AC7">
        <f t="shared" si="0"/>
        <v>24.780868289684253</v>
      </c>
      <c r="AD7">
        <f t="shared" si="1"/>
        <v>2600.3834697870993</v>
      </c>
      <c r="AE7">
        <f>'IDT-1'!B7</f>
        <v>73.378</v>
      </c>
      <c r="AF7" s="26"/>
      <c r="AG7">
        <f t="shared" si="2"/>
        <v>2748.7614697870995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-95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75</v>
      </c>
      <c r="AU7">
        <v>5</v>
      </c>
    </row>
    <row r="8" spans="1:47">
      <c r="A8" t="s">
        <v>50</v>
      </c>
      <c r="E8">
        <f>GT_NG!P8</f>
        <v>8.8027463651050084</v>
      </c>
      <c r="F8">
        <f>GT_Spot!P8</f>
        <v>0</v>
      </c>
      <c r="G8">
        <f>PPCL_NG!P8</f>
        <v>33.950000000000003</v>
      </c>
      <c r="H8">
        <f>PPCL_Spot!P8</f>
        <v>15</v>
      </c>
      <c r="I8">
        <f>Bawana_NG!P8</f>
        <v>94.946108766034172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1172.3614329250793</v>
      </c>
      <c r="P8" s="77">
        <v>59.08</v>
      </c>
      <c r="Q8" s="77">
        <v>38.295607798165136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108.77000000000001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1186.7900000000002</v>
      </c>
      <c r="AB8" s="117">
        <f>-STOA!N8</f>
        <v>0</v>
      </c>
      <c r="AC8">
        <f t="shared" si="0"/>
        <v>24.806176635738112</v>
      </c>
      <c r="AD8">
        <f t="shared" si="1"/>
        <v>2593.1897192186457</v>
      </c>
      <c r="AE8">
        <f>'IDT-1'!B8</f>
        <v>93.087999999999994</v>
      </c>
      <c r="AF8" s="26"/>
      <c r="AG8">
        <f t="shared" si="2"/>
        <v>2761.2777192186459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-100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75</v>
      </c>
      <c r="AU8">
        <v>6</v>
      </c>
    </row>
    <row r="9" spans="1:47">
      <c r="A9" t="s">
        <v>51</v>
      </c>
      <c r="E9">
        <f>GT_NG!P9</f>
        <v>8.8027463651050084</v>
      </c>
      <c r="F9">
        <f>GT_Spot!P9</f>
        <v>0</v>
      </c>
      <c r="G9">
        <f>PPCL_NG!P9</f>
        <v>33.950000000000003</v>
      </c>
      <c r="H9">
        <f>PPCL_Spot!P9</f>
        <v>15</v>
      </c>
      <c r="I9">
        <f>Bawana_NG!P9</f>
        <v>94.946108766034172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1106.1329877314611</v>
      </c>
      <c r="P9" s="77">
        <v>59.08</v>
      </c>
      <c r="Q9" s="77">
        <v>38.295607798165136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106.57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1090.1300000000001</v>
      </c>
      <c r="AB9" s="117">
        <f>-STOA!N9</f>
        <v>0</v>
      </c>
      <c r="AC9">
        <f t="shared" si="0"/>
        <v>22.890889565814735</v>
      </c>
      <c r="AD9">
        <f t="shared" si="1"/>
        <v>2578.3465610949506</v>
      </c>
      <c r="AE9">
        <f>'IDT-1'!B9</f>
        <v>108.633</v>
      </c>
      <c r="AF9" s="26"/>
      <c r="AG9">
        <f t="shared" si="2"/>
        <v>2761.9795610949504</v>
      </c>
      <c r="AI9" s="75">
        <f>PXIL!H9</f>
        <v>0</v>
      </c>
      <c r="AJ9" s="75">
        <f>PXIL!N9</f>
        <v>0</v>
      </c>
      <c r="AK9" s="75">
        <f>RTM_IEX!H9</f>
        <v>48.33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75</v>
      </c>
      <c r="AU9">
        <v>7</v>
      </c>
    </row>
    <row r="10" spans="1:47">
      <c r="A10" t="s">
        <v>52</v>
      </c>
      <c r="E10">
        <f>GT_NG!P10</f>
        <v>8.8027463651050084</v>
      </c>
      <c r="F10">
        <f>GT_Spot!P10</f>
        <v>0</v>
      </c>
      <c r="G10">
        <f>PPCL_NG!P10</f>
        <v>33.950000000000003</v>
      </c>
      <c r="H10">
        <f>PPCL_Spot!P10</f>
        <v>15</v>
      </c>
      <c r="I10">
        <f>Bawana_NG!P10</f>
        <v>94.946108766034172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1077.6578057441093</v>
      </c>
      <c r="P10" s="77">
        <v>59.08</v>
      </c>
      <c r="Q10" s="77">
        <v>38.295607798165136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106.52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1090.1300000000001</v>
      </c>
      <c r="AB10" s="117">
        <f>-STOA!N10</f>
        <v>0</v>
      </c>
      <c r="AC10">
        <f t="shared" si="0"/>
        <v>22.214563964326043</v>
      </c>
      <c r="AD10">
        <f t="shared" si="1"/>
        <v>2502.167704709088</v>
      </c>
      <c r="AE10">
        <f>'IDT-1'!B10</f>
        <v>124.352</v>
      </c>
      <c r="AF10" s="26"/>
      <c r="AG10">
        <f t="shared" si="2"/>
        <v>2701.5197047090878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75</v>
      </c>
      <c r="AU10">
        <v>8</v>
      </c>
    </row>
    <row r="11" spans="1:47">
      <c r="A11" t="s">
        <v>53</v>
      </c>
      <c r="E11">
        <f>GT_NG!P11</f>
        <v>8.8027463651050084</v>
      </c>
      <c r="F11">
        <f>GT_Spot!P11</f>
        <v>0</v>
      </c>
      <c r="G11">
        <f>PPCL_NG!P11</f>
        <v>33.950000000000003</v>
      </c>
      <c r="H11">
        <f>PPCL_Spot!P11</f>
        <v>15</v>
      </c>
      <c r="I11">
        <f>Bawana_NG!P11</f>
        <v>94.946108766034172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1128.0702283611699</v>
      </c>
      <c r="P11" s="77">
        <v>59.08</v>
      </c>
      <c r="Q11" s="77">
        <v>38.295607798165136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101.06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993.67999999999972</v>
      </c>
      <c r="AB11" s="117">
        <f>-STOA!N11</f>
        <v>0</v>
      </c>
      <c r="AC11">
        <f t="shared" si="0"/>
        <v>21.814654048489341</v>
      </c>
      <c r="AD11">
        <f t="shared" si="1"/>
        <v>2445.0700372419842</v>
      </c>
      <c r="AE11">
        <f>'IDT-1'!B11</f>
        <v>147.54499999999999</v>
      </c>
      <c r="AF11" s="26"/>
      <c r="AG11">
        <f t="shared" si="2"/>
        <v>2667.6150372419843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75</v>
      </c>
      <c r="AU11">
        <v>9</v>
      </c>
    </row>
    <row r="12" spans="1:47">
      <c r="A12" t="s">
        <v>54</v>
      </c>
      <c r="E12">
        <f>GT_NG!P12</f>
        <v>8.8027463651050084</v>
      </c>
      <c r="F12">
        <f>GT_Spot!P12</f>
        <v>0</v>
      </c>
      <c r="G12">
        <f>PPCL_NG!P12</f>
        <v>33.950000000000003</v>
      </c>
      <c r="H12">
        <f>PPCL_Spot!P12</f>
        <v>15</v>
      </c>
      <c r="I12">
        <f>Bawana_NG!P12</f>
        <v>94.946108766034172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1046.3275252826252</v>
      </c>
      <c r="P12" s="77">
        <v>59.08</v>
      </c>
      <c r="Q12" s="77">
        <v>38.295607798165136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99.89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993.67999999999972</v>
      </c>
      <c r="AB12" s="117">
        <f>-STOA!N12</f>
        <v>0</v>
      </c>
      <c r="AC12">
        <f t="shared" si="0"/>
        <v>21.093900388920346</v>
      </c>
      <c r="AD12">
        <f t="shared" si="1"/>
        <v>2361.8780878230091</v>
      </c>
      <c r="AE12">
        <f>'IDT-1'!B12</f>
        <v>165.35599999999999</v>
      </c>
      <c r="AF12" s="26"/>
      <c r="AG12">
        <f t="shared" si="2"/>
        <v>2602.2340878230088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-7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75</v>
      </c>
      <c r="AU12">
        <v>10</v>
      </c>
    </row>
    <row r="13" spans="1:47">
      <c r="A13" t="s">
        <v>55</v>
      </c>
      <c r="E13">
        <f>GT_NG!P13</f>
        <v>8.8027463651050084</v>
      </c>
      <c r="F13">
        <f>GT_Spot!P13</f>
        <v>0</v>
      </c>
      <c r="G13">
        <f>PPCL_NG!P13</f>
        <v>33.950000000000003</v>
      </c>
      <c r="H13">
        <f>PPCL_Spot!P13</f>
        <v>15</v>
      </c>
      <c r="I13">
        <f>Bawana_NG!P13</f>
        <v>94.946108766034172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1057.9269262214023</v>
      </c>
      <c r="P13" s="77">
        <v>59.08</v>
      </c>
      <c r="Q13" s="77">
        <v>38.295607798165136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98.84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897.01999999999975</v>
      </c>
      <c r="AB13" s="117">
        <f>-STOA!N13</f>
        <v>0</v>
      </c>
      <c r="AC13">
        <f t="shared" si="0"/>
        <v>20.273980224526216</v>
      </c>
      <c r="AD13">
        <f t="shared" si="1"/>
        <v>2283.5874089261797</v>
      </c>
      <c r="AE13">
        <f>'IDT-1'!B13</f>
        <v>185.83</v>
      </c>
      <c r="AF13" s="26"/>
      <c r="AG13">
        <f t="shared" si="2"/>
        <v>2544.4174089261796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75</v>
      </c>
      <c r="AU13">
        <v>11</v>
      </c>
    </row>
    <row r="14" spans="1:47">
      <c r="A14" t="s">
        <v>56</v>
      </c>
      <c r="E14">
        <f>GT_NG!P14</f>
        <v>8.8027463651050084</v>
      </c>
      <c r="F14">
        <f>GT_Spot!P14</f>
        <v>0</v>
      </c>
      <c r="G14">
        <f>PPCL_NG!P14</f>
        <v>33.950000000000003</v>
      </c>
      <c r="H14">
        <f>PPCL_Spot!P14</f>
        <v>15</v>
      </c>
      <c r="I14">
        <f>Bawana_NG!P14</f>
        <v>94.946108766034172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1054.0624066704265</v>
      </c>
      <c r="P14" s="77">
        <v>59.08</v>
      </c>
      <c r="Q14" s="77">
        <v>38.295607798165136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100.72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897.01999999999975</v>
      </c>
      <c r="AB14" s="117">
        <f>-STOA!N14</f>
        <v>0</v>
      </c>
      <c r="AC14">
        <f t="shared" si="0"/>
        <v>20.25651645247763</v>
      </c>
      <c r="AD14">
        <f t="shared" si="1"/>
        <v>2281.6203531472529</v>
      </c>
      <c r="AE14">
        <f>'IDT-1'!B14</f>
        <v>181</v>
      </c>
      <c r="AF14" s="26"/>
      <c r="AG14">
        <f t="shared" si="2"/>
        <v>2537.6203531472529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75</v>
      </c>
      <c r="AU14">
        <v>12</v>
      </c>
    </row>
    <row r="15" spans="1:47">
      <c r="A15" t="s">
        <v>57</v>
      </c>
      <c r="E15">
        <f>GT_NG!P15</f>
        <v>8.8027463651050084</v>
      </c>
      <c r="F15">
        <f>GT_Spot!P15</f>
        <v>0</v>
      </c>
      <c r="G15">
        <f>PPCL_NG!P15</f>
        <v>33.950000000000003</v>
      </c>
      <c r="H15">
        <f>PPCL_Spot!P15</f>
        <v>15</v>
      </c>
      <c r="I15">
        <f>Bawana_NG!P15</f>
        <v>96.499999999999986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1133.0499341045315</v>
      </c>
      <c r="P15" s="77">
        <v>59.08</v>
      </c>
      <c r="Q15" s="77">
        <v>38.295607798165136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100.44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808.04999999999973</v>
      </c>
      <c r="AB15" s="117">
        <f>-STOA!N15</f>
        <v>0</v>
      </c>
      <c r="AC15">
        <f t="shared" si="0"/>
        <v>20.741320936756654</v>
      </c>
      <c r="AD15">
        <f t="shared" si="1"/>
        <v>2336.2269673310452</v>
      </c>
      <c r="AE15">
        <f>'IDT-1'!B15</f>
        <v>226.32900000000001</v>
      </c>
      <c r="AF15" s="26"/>
      <c r="AG15">
        <f t="shared" si="2"/>
        <v>2562.5559673310454</v>
      </c>
      <c r="AI15" s="75">
        <f>PXIL!H15</f>
        <v>0</v>
      </c>
      <c r="AJ15" s="75">
        <f>PXIL!N15</f>
        <v>0</v>
      </c>
      <c r="AK15" s="75">
        <f>RTM_IEX!H15</f>
        <v>63.8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8.8027463651050084</v>
      </c>
      <c r="F16">
        <f>GT_Spot!P16</f>
        <v>0</v>
      </c>
      <c r="G16">
        <f>PPCL_NG!P16</f>
        <v>33.950000000000003</v>
      </c>
      <c r="H16">
        <f>PPCL_Spot!P16</f>
        <v>15</v>
      </c>
      <c r="I16">
        <f>Bawana_NG!P16</f>
        <v>96.499999999999986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1133.0499341045315</v>
      </c>
      <c r="P16" s="77">
        <v>59.08</v>
      </c>
      <c r="Q16" s="77">
        <v>38.295607798165136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99.22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808.04999999999973</v>
      </c>
      <c r="AB16" s="117">
        <f>-STOA!N16</f>
        <v>0</v>
      </c>
      <c r="AC16">
        <f t="shared" si="0"/>
        <v>20.322264936756653</v>
      </c>
      <c r="AD16">
        <f t="shared" si="1"/>
        <v>2289.0260233310446</v>
      </c>
      <c r="AE16">
        <f>'IDT-1'!B16</f>
        <v>201</v>
      </c>
      <c r="AF16" s="26"/>
      <c r="AG16">
        <f t="shared" si="2"/>
        <v>2490.0260233310446</v>
      </c>
      <c r="AI16" s="75">
        <f>PXIL!H16</f>
        <v>0</v>
      </c>
      <c r="AJ16" s="75">
        <f>PXIL!N16</f>
        <v>0</v>
      </c>
      <c r="AK16" s="75">
        <f>RTM_IEX!H16</f>
        <v>17.399999999999999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8.8027463651050084</v>
      </c>
      <c r="F17">
        <f>GT_Spot!P17</f>
        <v>0</v>
      </c>
      <c r="G17">
        <f>PPCL_NG!P17</f>
        <v>33.950000000000003</v>
      </c>
      <c r="H17">
        <f>PPCL_Spot!P17</f>
        <v>15</v>
      </c>
      <c r="I17">
        <f>Bawana_NG!P17</f>
        <v>96.499999999999986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1130.7114918821317</v>
      </c>
      <c r="P17" s="77">
        <v>59.08</v>
      </c>
      <c r="Q17" s="77">
        <v>38.295607798165136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98.62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808.04999999999973</v>
      </c>
      <c r="AB17" s="117">
        <f>-STOA!N17</f>
        <v>0</v>
      </c>
      <c r="AC17">
        <f t="shared" si="0"/>
        <v>20.211310645199536</v>
      </c>
      <c r="AD17">
        <f t="shared" si="1"/>
        <v>2276.5285354002021</v>
      </c>
      <c r="AE17">
        <f>'IDT-1'!B17</f>
        <v>166</v>
      </c>
      <c r="AF17" s="26"/>
      <c r="AG17">
        <f t="shared" si="2"/>
        <v>2442.5285354002021</v>
      </c>
      <c r="AI17" s="75">
        <f>PXIL!H17</f>
        <v>0</v>
      </c>
      <c r="AJ17" s="75">
        <f>PXIL!N17</f>
        <v>0</v>
      </c>
      <c r="AK17" s="75">
        <f>RTM_IEX!H17</f>
        <v>7.73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8.8027463651050084</v>
      </c>
      <c r="F18">
        <f>GT_Spot!P18</f>
        <v>0</v>
      </c>
      <c r="G18">
        <f>PPCL_NG!P18</f>
        <v>33.950000000000003</v>
      </c>
      <c r="H18">
        <f>PPCL_Spot!P18</f>
        <v>15</v>
      </c>
      <c r="I18">
        <f>Bawana_NG!P18</f>
        <v>96.499999999999986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1130.7114918821317</v>
      </c>
      <c r="P18" s="77">
        <v>59.08</v>
      </c>
      <c r="Q18" s="77">
        <v>38.295607798165136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98.37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808.04999999999973</v>
      </c>
      <c r="AB18" s="117">
        <f>-STOA!N18</f>
        <v>0</v>
      </c>
      <c r="AC18">
        <f t="shared" si="0"/>
        <v>20.396286645199531</v>
      </c>
      <c r="AD18">
        <f t="shared" si="1"/>
        <v>2297.3635594002021</v>
      </c>
      <c r="AE18">
        <f>'IDT-1'!B18</f>
        <v>134</v>
      </c>
      <c r="AF18" s="26"/>
      <c r="AG18">
        <f t="shared" si="2"/>
        <v>2431.3635594002021</v>
      </c>
      <c r="AI18" s="75">
        <f>PXIL!H18</f>
        <v>0</v>
      </c>
      <c r="AJ18" s="75">
        <f>PXIL!N18</f>
        <v>0</v>
      </c>
      <c r="AK18" s="75">
        <f>RTM_IEX!H18</f>
        <v>29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8.8027463651050084</v>
      </c>
      <c r="F19">
        <f>GT_Spot!P19</f>
        <v>0</v>
      </c>
      <c r="G19">
        <f>PPCL_NG!P19</f>
        <v>33.950000000000003</v>
      </c>
      <c r="H19">
        <f>PPCL_Spot!P19</f>
        <v>15</v>
      </c>
      <c r="I19">
        <f>Bawana_NG!P19</f>
        <v>96.499999999999986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1129.3054462253317</v>
      </c>
      <c r="P19" s="77">
        <v>59.08</v>
      </c>
      <c r="Q19" s="77">
        <v>38.295607798165136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96.72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810.55999999999972</v>
      </c>
      <c r="AB19" s="117">
        <f>-STOA!N19</f>
        <v>0</v>
      </c>
      <c r="AC19">
        <f t="shared" si="0"/>
        <v>21.037841443419691</v>
      </c>
      <c r="AD19">
        <f t="shared" si="1"/>
        <v>2369.6259589451811</v>
      </c>
      <c r="AE19">
        <f>'IDT-1'!B19</f>
        <v>83</v>
      </c>
      <c r="AF19" s="26"/>
      <c r="AG19">
        <f t="shared" si="2"/>
        <v>2452.6259589451811</v>
      </c>
      <c r="AI19" s="75">
        <f>PXIL!H19</f>
        <v>0</v>
      </c>
      <c r="AJ19" s="75">
        <f>PXIL!N19</f>
        <v>0</v>
      </c>
      <c r="AK19" s="75">
        <f>RTM_IEX!H19</f>
        <v>102.45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8.8027463651050084</v>
      </c>
      <c r="F20">
        <f>GT_Spot!P20</f>
        <v>0</v>
      </c>
      <c r="G20">
        <f>PPCL_NG!P20</f>
        <v>33.950000000000003</v>
      </c>
      <c r="H20">
        <f>PPCL_Spot!P20</f>
        <v>15</v>
      </c>
      <c r="I20">
        <f>Bawana_NG!P20</f>
        <v>96.499999999999986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1129.3054462253317</v>
      </c>
      <c r="P20" s="77">
        <v>59.08</v>
      </c>
      <c r="Q20" s="77">
        <v>38.295607798165136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95.699999999999989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810.55999999999972</v>
      </c>
      <c r="AB20" s="117">
        <f>-STOA!N20</f>
        <v>0</v>
      </c>
      <c r="AC20">
        <f t="shared" si="0"/>
        <v>20.646153443419696</v>
      </c>
      <c r="AD20">
        <f t="shared" si="1"/>
        <v>2325.5076469451819</v>
      </c>
      <c r="AE20">
        <f>'IDT-1'!B20</f>
        <v>57</v>
      </c>
      <c r="AF20" s="26"/>
      <c r="AG20">
        <f t="shared" si="2"/>
        <v>2382.5076469451819</v>
      </c>
      <c r="AI20" s="75">
        <f>PXIL!H20</f>
        <v>0</v>
      </c>
      <c r="AJ20" s="75">
        <f>PXIL!N20</f>
        <v>0</v>
      </c>
      <c r="AK20" s="75">
        <f>RTM_IEX!H20</f>
        <v>58.96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8.8027463651050084</v>
      </c>
      <c r="F21">
        <f>GT_Spot!P21</f>
        <v>0</v>
      </c>
      <c r="G21">
        <f>PPCL_NG!P21</f>
        <v>33.950000000000003</v>
      </c>
      <c r="H21">
        <f>PPCL_Spot!P21</f>
        <v>15</v>
      </c>
      <c r="I21">
        <f>Bawana_NG!P21</f>
        <v>96.499999999999986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1140.4111189133316</v>
      </c>
      <c r="P21" s="77">
        <v>59.08</v>
      </c>
      <c r="Q21" s="77">
        <v>38.295607798165136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95.41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810.55999999999972</v>
      </c>
      <c r="AB21" s="117">
        <f>-STOA!N21</f>
        <v>0</v>
      </c>
      <c r="AC21">
        <f t="shared" si="0"/>
        <v>21.098611363074095</v>
      </c>
      <c r="AD21">
        <f t="shared" si="1"/>
        <v>2376.470861713527</v>
      </c>
      <c r="AE21">
        <f>'IDT-1'!B21</f>
        <v>25</v>
      </c>
      <c r="AF21" s="26"/>
      <c r="AG21">
        <f t="shared" si="2"/>
        <v>2401.470861713527</v>
      </c>
      <c r="AI21" s="75">
        <f>PXIL!H21</f>
        <v>0</v>
      </c>
      <c r="AJ21" s="75">
        <f>PXIL!N21</f>
        <v>0</v>
      </c>
      <c r="AK21" s="75">
        <f>RTM_IEX!H21</f>
        <v>99.56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8.8027463651050084</v>
      </c>
      <c r="F22">
        <f>GT_Spot!P22</f>
        <v>0</v>
      </c>
      <c r="G22">
        <f>PPCL_NG!P22</f>
        <v>33.950000000000003</v>
      </c>
      <c r="H22">
        <f>PPCL_Spot!P22</f>
        <v>15</v>
      </c>
      <c r="I22">
        <f>Bawana_NG!P22</f>
        <v>96.499999999999986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1140.4111189133316</v>
      </c>
      <c r="P22" s="77">
        <v>59.08</v>
      </c>
      <c r="Q22" s="77">
        <v>38.295607798165136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77.37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810.55999999999972</v>
      </c>
      <c r="AB22" s="117">
        <f>-STOA!N22</f>
        <v>0</v>
      </c>
      <c r="AC22">
        <f t="shared" si="0"/>
        <v>20.557059363074096</v>
      </c>
      <c r="AD22">
        <f t="shared" si="1"/>
        <v>2315.4724137135272</v>
      </c>
      <c r="AE22">
        <f>'IDT-1'!B22</f>
        <v>0</v>
      </c>
      <c r="AF22" s="26"/>
      <c r="AG22">
        <f t="shared" si="2"/>
        <v>2315.4724137135272</v>
      </c>
      <c r="AI22" s="75">
        <f>PXIL!H22</f>
        <v>0</v>
      </c>
      <c r="AJ22" s="75">
        <f>PXIL!N22</f>
        <v>0</v>
      </c>
      <c r="AK22" s="75">
        <f>RTM_IEX!H22</f>
        <v>56.06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8.8027463651050084</v>
      </c>
      <c r="F23">
        <f>GT_Spot!P23</f>
        <v>0</v>
      </c>
      <c r="G23">
        <f>PPCL_NG!P23</f>
        <v>33.950000000000003</v>
      </c>
      <c r="H23">
        <f>PPCL_Spot!P23</f>
        <v>15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1140.8977214905894</v>
      </c>
      <c r="P23" s="77">
        <v>59.08</v>
      </c>
      <c r="Q23" s="77">
        <v>38.295607798165136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76.73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810.55999999999972</v>
      </c>
      <c r="AB23" s="117">
        <f>-STOA!N23</f>
        <v>0</v>
      </c>
      <c r="AC23">
        <f t="shared" si="0"/>
        <v>20.151984358409326</v>
      </c>
      <c r="AD23">
        <f t="shared" si="1"/>
        <v>2255.7840912954498</v>
      </c>
      <c r="AE23">
        <f>'IDT-1'!B23</f>
        <v>0</v>
      </c>
      <c r="AF23" s="26"/>
      <c r="AG23">
        <f t="shared" si="2"/>
        <v>2255.7840912954498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8.8027463651050084</v>
      </c>
      <c r="F24">
        <f>GT_Spot!P24</f>
        <v>0</v>
      </c>
      <c r="G24">
        <f>PPCL_NG!P24</f>
        <v>33.950000000000003</v>
      </c>
      <c r="H24">
        <f>PPCL_Spot!P24</f>
        <v>15</v>
      </c>
      <c r="I24">
        <f>Bawana_NG!P24</f>
        <v>96.499999999999986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1084.0921513268454</v>
      </c>
      <c r="P24" s="77">
        <v>59.08</v>
      </c>
      <c r="Q24" s="77">
        <v>38.295607798165136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76.069999999999993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810.55999999999972</v>
      </c>
      <c r="AB24" s="117">
        <f>-STOA!N24</f>
        <v>0</v>
      </c>
      <c r="AC24">
        <f t="shared" si="0"/>
        <v>19.896892448313015</v>
      </c>
      <c r="AD24">
        <f t="shared" si="1"/>
        <v>2241.1136130418022</v>
      </c>
      <c r="AE24">
        <f>'IDT-1'!B24</f>
        <v>0</v>
      </c>
      <c r="AF24" s="26"/>
      <c r="AG24">
        <f t="shared" si="2"/>
        <v>2241.1136130418022</v>
      </c>
      <c r="AI24" s="75">
        <f>PXIL!H24</f>
        <v>0</v>
      </c>
      <c r="AJ24" s="75">
        <f>PXIL!N24</f>
        <v>0</v>
      </c>
      <c r="AK24" s="75">
        <f>RTM_IEX!H24</f>
        <v>38.659999999999997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8.8027463651050084</v>
      </c>
      <c r="F25">
        <f>GT_Spot!P25</f>
        <v>0</v>
      </c>
      <c r="G25">
        <f>PPCL_NG!P25</f>
        <v>33.950000000000003</v>
      </c>
      <c r="H25">
        <f>PPCL_Spot!P25</f>
        <v>15</v>
      </c>
      <c r="I25">
        <f>Bawana_NG!P25</f>
        <v>96.499999999999986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1014.7864930108493</v>
      </c>
      <c r="P25" s="77">
        <v>59.08</v>
      </c>
      <c r="Q25" s="77">
        <v>38.295607798165136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75.429999999999993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810.55999999999972</v>
      </c>
      <c r="AB25" s="117">
        <f>-STOA!N25</f>
        <v>0</v>
      </c>
      <c r="AC25">
        <f t="shared" si="0"/>
        <v>19.800218655132248</v>
      </c>
      <c r="AD25">
        <f t="shared" si="1"/>
        <v>2230.2246285189867</v>
      </c>
      <c r="AE25">
        <f>'IDT-1'!B25</f>
        <v>0</v>
      </c>
      <c r="AF25" s="26"/>
      <c r="AG25">
        <f t="shared" si="2"/>
        <v>2230.2246285189867</v>
      </c>
      <c r="AI25" s="75">
        <f>PXIL!H25</f>
        <v>0</v>
      </c>
      <c r="AJ25" s="75">
        <f>PXIL!N25</f>
        <v>0</v>
      </c>
      <c r="AK25" s="75">
        <f>RTM_IEX!H25</f>
        <v>97.62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8.8027463651050084</v>
      </c>
      <c r="F26">
        <f>GT_Spot!P26</f>
        <v>0</v>
      </c>
      <c r="G26">
        <f>PPCL_NG!P26</f>
        <v>33.950000000000003</v>
      </c>
      <c r="H26">
        <f>PPCL_Spot!P26</f>
        <v>15</v>
      </c>
      <c r="I26">
        <f>Bawana_NG!P26</f>
        <v>96.499999999999986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995.6523601728959</v>
      </c>
      <c r="P26" s="77">
        <v>59.08</v>
      </c>
      <c r="Q26" s="77">
        <v>38.295607798165136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74.809999999999988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810.55999999999972</v>
      </c>
      <c r="AB26" s="117">
        <f>-STOA!N26</f>
        <v>0</v>
      </c>
      <c r="AC26">
        <f t="shared" si="0"/>
        <v>19.150126286158258</v>
      </c>
      <c r="AD26">
        <f t="shared" si="1"/>
        <v>2157.0005880500071</v>
      </c>
      <c r="AE26">
        <f>'IDT-1'!B26</f>
        <v>0</v>
      </c>
      <c r="AF26" s="26"/>
      <c r="AG26">
        <f t="shared" si="2"/>
        <v>2157.0005880500071</v>
      </c>
      <c r="AI26" s="75">
        <f>PXIL!H26</f>
        <v>0</v>
      </c>
      <c r="AJ26" s="75">
        <f>PXIL!N26</f>
        <v>0</v>
      </c>
      <c r="AK26" s="75">
        <f>RTM_IEX!H26</f>
        <v>43.5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8.8027463651050084</v>
      </c>
      <c r="F27">
        <f>GT_Spot!P27</f>
        <v>0</v>
      </c>
      <c r="G27">
        <f>PPCL_NG!P27</f>
        <v>33.950000000000003</v>
      </c>
      <c r="H27">
        <f>PPCL_Spot!P27</f>
        <v>15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1088.8289718948565</v>
      </c>
      <c r="P27" s="77">
        <v>59.08</v>
      </c>
      <c r="Q27" s="77">
        <v>38.295607798165136</v>
      </c>
      <c r="R27" s="80">
        <v>10.07</v>
      </c>
      <c r="S27" s="80">
        <v>0</v>
      </c>
      <c r="T27" s="78">
        <f>SUMPRODUCT(LTA!F27:AJ27,LTA!F$101:AJ$101,LTA!F$103:AJ$103)</f>
        <v>2.12</v>
      </c>
      <c r="U27" s="78">
        <f>SUMPRODUCT(LTA!F27:AJ27,LTA!F$102:AJ$102,LTA!F$103:AJ$103)</f>
        <v>73.94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685.08999999999992</v>
      </c>
      <c r="AB27" s="117">
        <f>-STOA!N27</f>
        <v>0</v>
      </c>
      <c r="AC27">
        <f t="shared" si="0"/>
        <v>18.610216469311514</v>
      </c>
      <c r="AD27">
        <f t="shared" si="1"/>
        <v>2096.187109588815</v>
      </c>
      <c r="AE27">
        <f>'IDT-1'!B27</f>
        <v>0</v>
      </c>
      <c r="AF27" s="26"/>
      <c r="AG27">
        <f t="shared" si="2"/>
        <v>2096.187109588815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8.8027463651050084</v>
      </c>
      <c r="F28">
        <f>GT_Spot!P28</f>
        <v>0</v>
      </c>
      <c r="G28">
        <f>PPCL_NG!P28</f>
        <v>33.950000000000003</v>
      </c>
      <c r="H28">
        <f>PPCL_Spot!P28</f>
        <v>15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1022.1325187337605</v>
      </c>
      <c r="P28" s="77">
        <v>59.08</v>
      </c>
      <c r="Q28" s="77">
        <v>38.295607798165136</v>
      </c>
      <c r="R28" s="80">
        <v>15.959999999999997</v>
      </c>
      <c r="S28" s="80">
        <v>0</v>
      </c>
      <c r="T28" s="78">
        <f>SUMPRODUCT(LTA!F28:AJ28,LTA!F$101:AJ$101,LTA!F$103:AJ$103)</f>
        <v>7.5900000000000007</v>
      </c>
      <c r="U28" s="78">
        <f>SUMPRODUCT(LTA!F28:AJ28,LTA!F$102:AJ$102,LTA!F$103:AJ$103)</f>
        <v>73.09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690.49999999999989</v>
      </c>
      <c r="AB28" s="117">
        <f>-STOA!N28</f>
        <v>0</v>
      </c>
      <c r="AC28">
        <f t="shared" si="0"/>
        <v>18.571703681493865</v>
      </c>
      <c r="AD28">
        <f t="shared" si="1"/>
        <v>2091.8491692155362</v>
      </c>
      <c r="AE28">
        <f>'IDT-1'!B28</f>
        <v>0</v>
      </c>
      <c r="AF28" s="26"/>
      <c r="AG28">
        <f t="shared" si="2"/>
        <v>2091.8491692155362</v>
      </c>
      <c r="AI28" s="75">
        <f>PXIL!H28</f>
        <v>0</v>
      </c>
      <c r="AJ28" s="75">
        <f>PXIL!N28</f>
        <v>0</v>
      </c>
      <c r="AK28" s="75">
        <f>RTM_IEX!H28</f>
        <v>46.4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8.8027463651050084</v>
      </c>
      <c r="F29">
        <f>GT_Spot!P29</f>
        <v>0</v>
      </c>
      <c r="G29">
        <f>PPCL_NG!P29</f>
        <v>33.950000000000003</v>
      </c>
      <c r="H29">
        <f>PPCL_Spot!P29</f>
        <v>15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947.94497139650377</v>
      </c>
      <c r="P29" s="77">
        <v>59.08</v>
      </c>
      <c r="Q29" s="77">
        <v>38.295607798165136</v>
      </c>
      <c r="R29" s="80">
        <v>22.530000000000005</v>
      </c>
      <c r="S29" s="80">
        <v>0</v>
      </c>
      <c r="T29" s="78">
        <f>SUMPRODUCT(LTA!F29:AJ29,LTA!F$101:AJ$101,LTA!F$103:AJ$103)</f>
        <v>15.549999999999999</v>
      </c>
      <c r="U29" s="78">
        <f>SUMPRODUCT(LTA!F29:AJ29,LTA!F$102:AJ$102,LTA!F$103:AJ$103)</f>
        <v>70.84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691.18999999999994</v>
      </c>
      <c r="AB29" s="117">
        <f>-STOA!N29</f>
        <v>0</v>
      </c>
      <c r="AC29">
        <f t="shared" si="0"/>
        <v>17.947893264926005</v>
      </c>
      <c r="AD29">
        <f t="shared" si="1"/>
        <v>2021.5854322948474</v>
      </c>
      <c r="AE29">
        <f>'IDT-1'!B29</f>
        <v>0</v>
      </c>
      <c r="AF29" s="26"/>
      <c r="AG29">
        <f t="shared" si="2"/>
        <v>2021.5854322948474</v>
      </c>
      <c r="AI29" s="75">
        <f>PXIL!H29</f>
        <v>0</v>
      </c>
      <c r="AJ29" s="75">
        <f>PXIL!N29</f>
        <v>0</v>
      </c>
      <c r="AK29" s="75">
        <f>RTM_IEX!H29</f>
        <v>36.729999999999997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8.8027463651050084</v>
      </c>
      <c r="F30">
        <f>GT_Spot!P30</f>
        <v>0</v>
      </c>
      <c r="G30">
        <f>PPCL_NG!P30</f>
        <v>33.950000000000003</v>
      </c>
      <c r="H30">
        <f>PPCL_Spot!P30</f>
        <v>15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926.67652248386958</v>
      </c>
      <c r="P30" s="77">
        <v>59.08</v>
      </c>
      <c r="Q30" s="77">
        <v>38.294874197002137</v>
      </c>
      <c r="R30" s="80">
        <v>28.964456070164644</v>
      </c>
      <c r="S30" s="80">
        <v>0</v>
      </c>
      <c r="T30" s="78">
        <f>SUMPRODUCT(LTA!F30:AJ30,LTA!F$101:AJ$101,LTA!F$103:AJ$103)</f>
        <v>24.43</v>
      </c>
      <c r="U30" s="78">
        <f>SUMPRODUCT(LTA!F30:AJ30,LTA!F$102:AJ$102,LTA!F$103:AJ$103)</f>
        <v>70.709999999999994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697.03999999999985</v>
      </c>
      <c r="AB30" s="117">
        <f>-STOA!N30</f>
        <v>0</v>
      </c>
      <c r="AC30">
        <f t="shared" si="0"/>
        <v>18.183955672222044</v>
      </c>
      <c r="AD30">
        <f t="shared" si="1"/>
        <v>2048.1746434439192</v>
      </c>
      <c r="AE30">
        <f>'IDT-1'!B30</f>
        <v>0</v>
      </c>
      <c r="AF30" s="26"/>
      <c r="AG30">
        <f t="shared" si="2"/>
        <v>2048.1746434439192</v>
      </c>
      <c r="AI30" s="75">
        <f>PXIL!H30</f>
        <v>0</v>
      </c>
      <c r="AJ30" s="75">
        <f>PXIL!N30</f>
        <v>0</v>
      </c>
      <c r="AK30" s="75">
        <f>RTM_IEX!H30</f>
        <v>63.79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8.8027463651050084</v>
      </c>
      <c r="F31">
        <f>GT_Spot!P31</f>
        <v>0</v>
      </c>
      <c r="G31">
        <f>PPCL_NG!P31</f>
        <v>33.950000000000003</v>
      </c>
      <c r="H31">
        <f>PPCL_Spot!P31</f>
        <v>15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922.34566084880089</v>
      </c>
      <c r="P31" s="77">
        <v>59.080000000000005</v>
      </c>
      <c r="Q31" s="77">
        <v>38.294874197002137</v>
      </c>
      <c r="R31" s="80">
        <v>35.345274695896272</v>
      </c>
      <c r="S31" s="80">
        <v>0</v>
      </c>
      <c r="T31" s="78">
        <f>SUMPRODUCT(LTA!F31:AJ31,LTA!F$101:AJ$101,LTA!F$103:AJ$103)</f>
        <v>37.42</v>
      </c>
      <c r="U31" s="78">
        <f>SUMPRODUCT(LTA!F31:AJ31,LTA!F$102:AJ$102,LTA!F$103:AJ$103)</f>
        <v>70.67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682.9899999999999</v>
      </c>
      <c r="AB31" s="117">
        <f>-STOA!N31</f>
        <v>0</v>
      </c>
      <c r="AC31">
        <f t="shared" si="0"/>
        <v>18.429994770737459</v>
      </c>
      <c r="AD31">
        <f t="shared" si="1"/>
        <v>1895.0885613360667</v>
      </c>
      <c r="AE31">
        <f>'IDT-1'!B31</f>
        <v>0</v>
      </c>
      <c r="AF31" s="26"/>
      <c r="AG31">
        <f t="shared" si="2"/>
        <v>1895.0885613360667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-90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8.8027463651050084</v>
      </c>
      <c r="F32">
        <f>GT_Spot!P32</f>
        <v>0</v>
      </c>
      <c r="G32">
        <f>PPCL_NG!P32</f>
        <v>33.950000000000003</v>
      </c>
      <c r="H32">
        <f>PPCL_Spot!P32</f>
        <v>15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935.05767337662007</v>
      </c>
      <c r="P32" s="77">
        <v>59.08</v>
      </c>
      <c r="Q32" s="77">
        <v>38.293003288271827</v>
      </c>
      <c r="R32" s="80">
        <v>38.499999999999993</v>
      </c>
      <c r="S32" s="80">
        <v>0</v>
      </c>
      <c r="T32" s="78">
        <f>SUMPRODUCT(LTA!F32:AJ32,LTA!F$101:AJ$101,LTA!F$103:AJ$103)</f>
        <v>52.78</v>
      </c>
      <c r="U32" s="78">
        <f>SUMPRODUCT(LTA!F32:AJ32,LTA!F$102:AJ$102,LTA!F$103:AJ$103)</f>
        <v>70.679999999999993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684.31999999999994</v>
      </c>
      <c r="AB32" s="117">
        <f>-STOA!N32</f>
        <v>0</v>
      </c>
      <c r="AC32">
        <f t="shared" si="0"/>
        <v>19.053934445504975</v>
      </c>
      <c r="AD32">
        <f t="shared" si="1"/>
        <v>1889.0294885844919</v>
      </c>
      <c r="AE32">
        <f>'IDT-1'!B32</f>
        <v>0</v>
      </c>
      <c r="AF32" s="26"/>
      <c r="AG32">
        <f t="shared" si="2"/>
        <v>1889.0294885844919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-128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8.8027463651050084</v>
      </c>
      <c r="F33">
        <f>GT_Spot!P33</f>
        <v>0</v>
      </c>
      <c r="G33">
        <f>PPCL_NG!P33</f>
        <v>33.950000000000003</v>
      </c>
      <c r="H33">
        <f>PPCL_Spot!P33</f>
        <v>15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926.75126570332748</v>
      </c>
      <c r="P33" s="77">
        <v>59.08</v>
      </c>
      <c r="Q33" s="77">
        <v>38.293003288271827</v>
      </c>
      <c r="R33" s="80">
        <v>38.499999999999993</v>
      </c>
      <c r="S33" s="80">
        <v>0</v>
      </c>
      <c r="T33" s="78">
        <f>SUMPRODUCT(LTA!F33:AJ33,LTA!F$101:AJ$101,LTA!F$103:AJ$103)</f>
        <v>70.760000000000005</v>
      </c>
      <c r="U33" s="78">
        <f>SUMPRODUCT(LTA!F33:AJ33,LTA!F$102:AJ$102,LTA!F$103:AJ$103)</f>
        <v>64.05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685.86999999999989</v>
      </c>
      <c r="AB33" s="117">
        <f>-STOA!N33</f>
        <v>0</v>
      </c>
      <c r="AC33">
        <f t="shared" si="0"/>
        <v>19.689192601967086</v>
      </c>
      <c r="AD33">
        <f t="shared" si="1"/>
        <v>1825.987822754737</v>
      </c>
      <c r="AE33">
        <f>'IDT-1'!B33</f>
        <v>0</v>
      </c>
      <c r="AF33" s="26"/>
      <c r="AG33">
        <f t="shared" si="2"/>
        <v>1825.987822754737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-195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8.8027463651050084</v>
      </c>
      <c r="F34">
        <f>GT_Spot!P34</f>
        <v>0</v>
      </c>
      <c r="G34">
        <f>PPCL_NG!P34</f>
        <v>33.950000000000003</v>
      </c>
      <c r="H34">
        <f>PPCL_Spot!P34</f>
        <v>15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924.81943606352957</v>
      </c>
      <c r="P34" s="77">
        <v>59.08</v>
      </c>
      <c r="Q34" s="77">
        <v>38.293003288271827</v>
      </c>
      <c r="R34" s="80">
        <v>38.499999999999993</v>
      </c>
      <c r="S34" s="80">
        <v>0</v>
      </c>
      <c r="T34" s="78">
        <f>SUMPRODUCT(LTA!F34:AJ34,LTA!F$101:AJ$101,LTA!F$103:AJ$103)</f>
        <v>88.04</v>
      </c>
      <c r="U34" s="78">
        <f>SUMPRODUCT(LTA!F34:AJ34,LTA!F$102:AJ$102,LTA!F$103:AJ$103)</f>
        <v>62.69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687.66</v>
      </c>
      <c r="AB34" s="117">
        <f>-STOA!N34</f>
        <v>0</v>
      </c>
      <c r="AC34">
        <f t="shared" si="0"/>
        <v>19.83691862865906</v>
      </c>
      <c r="AD34">
        <f t="shared" si="1"/>
        <v>1840.6182670882472</v>
      </c>
      <c r="AE34">
        <f>'IDT-1'!B34</f>
        <v>0</v>
      </c>
      <c r="AF34" s="26"/>
      <c r="AG34">
        <f t="shared" si="2"/>
        <v>1840.6182670882472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-196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8.8027463651050084</v>
      </c>
      <c r="F35">
        <f>GT_Spot!P35</f>
        <v>0</v>
      </c>
      <c r="G35">
        <f>PPCL_NG!P35</f>
        <v>33.950000000000003</v>
      </c>
      <c r="H35">
        <f>PPCL_Spot!P35</f>
        <v>15</v>
      </c>
      <c r="I35">
        <f>Bawana_NG!P35</f>
        <v>75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869.40615904902393</v>
      </c>
      <c r="P35" s="77">
        <v>59.08</v>
      </c>
      <c r="Q35" s="77">
        <v>38.293003288271827</v>
      </c>
      <c r="R35" s="80">
        <v>39</v>
      </c>
      <c r="S35" s="80">
        <v>0</v>
      </c>
      <c r="T35" s="78">
        <f>SUMPRODUCT(LTA!F35:AJ35,LTA!F$101:AJ$101,LTA!F$103:AJ$103)</f>
        <v>111.49</v>
      </c>
      <c r="U35" s="78">
        <f>SUMPRODUCT(LTA!F35:AJ35,LTA!F$102:AJ$102,LTA!F$103:AJ$103)</f>
        <v>62.22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-92</v>
      </c>
      <c r="AA35" s="117">
        <f>STOA!H35</f>
        <v>800.44</v>
      </c>
      <c r="AB35" s="117">
        <f>-STOA!N35</f>
        <v>0</v>
      </c>
      <c r="AC35">
        <f t="shared" si="0"/>
        <v>20.500398213853121</v>
      </c>
      <c r="AD35">
        <f t="shared" si="1"/>
        <v>1877.1815104885477</v>
      </c>
      <c r="AE35">
        <f>'IDT-1'!B35</f>
        <v>0</v>
      </c>
      <c r="AF35" s="26"/>
      <c r="AG35">
        <f t="shared" si="2"/>
        <v>1877.1815104885477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-123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8.8027463651050084</v>
      </c>
      <c r="F36">
        <f>GT_Spot!P36</f>
        <v>0</v>
      </c>
      <c r="G36">
        <f>PPCL_NG!P36</f>
        <v>33.950000000000003</v>
      </c>
      <c r="H36">
        <f>PPCL_Spot!P36</f>
        <v>15</v>
      </c>
      <c r="I36">
        <f>Bawana_NG!P36</f>
        <v>75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869.40615904902393</v>
      </c>
      <c r="P36" s="77">
        <v>59.08</v>
      </c>
      <c r="Q36" s="77">
        <v>38.293003288271827</v>
      </c>
      <c r="R36" s="80">
        <v>39</v>
      </c>
      <c r="S36" s="80">
        <v>0</v>
      </c>
      <c r="T36" s="78">
        <f>SUMPRODUCT(LTA!F36:AJ36,LTA!F$101:AJ$101,LTA!F$103:AJ$103)</f>
        <v>133.83000000000001</v>
      </c>
      <c r="U36" s="78">
        <f>SUMPRODUCT(LTA!F36:AJ36,LTA!F$102:AJ$102,LTA!F$103:AJ$103)</f>
        <v>61.120000000000005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-115</v>
      </c>
      <c r="AA36" s="117">
        <f>STOA!H36</f>
        <v>802.36</v>
      </c>
      <c r="AB36" s="117">
        <f>-STOA!N36</f>
        <v>0</v>
      </c>
      <c r="AC36">
        <f t="shared" si="0"/>
        <v>20.846256254208249</v>
      </c>
      <c r="AD36">
        <f t="shared" si="1"/>
        <v>1883.9956524481925</v>
      </c>
      <c r="AE36">
        <f>'IDT-1'!B36</f>
        <v>0</v>
      </c>
      <c r="AF36" s="26"/>
      <c r="AG36">
        <f t="shared" si="2"/>
        <v>1883.9956524481925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-116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8.8027463651050084</v>
      </c>
      <c r="F37">
        <f>GT_Spot!P37</f>
        <v>0</v>
      </c>
      <c r="G37">
        <f>PPCL_NG!P37</f>
        <v>33.950000000000003</v>
      </c>
      <c r="H37">
        <f>PPCL_Spot!P37</f>
        <v>15</v>
      </c>
      <c r="I37">
        <f>Bawana_NG!P37</f>
        <v>75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869.40615904902393</v>
      </c>
      <c r="P37" s="77">
        <v>59.08</v>
      </c>
      <c r="Q37" s="77">
        <v>38.293003288271827</v>
      </c>
      <c r="R37" s="80">
        <v>39</v>
      </c>
      <c r="S37" s="80">
        <v>0</v>
      </c>
      <c r="T37" s="78">
        <f>SUMPRODUCT(LTA!F37:AJ37,LTA!F$101:AJ$101,LTA!F$103:AJ$103)</f>
        <v>156.19</v>
      </c>
      <c r="U37" s="78">
        <f>SUMPRODUCT(LTA!F37:AJ37,LTA!F$102:AJ$102,LTA!F$103:AJ$103)</f>
        <v>60.11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-132</v>
      </c>
      <c r="AA37" s="117">
        <f>STOA!H37</f>
        <v>804.2700000000001</v>
      </c>
      <c r="AB37" s="117">
        <f>-STOA!N37</f>
        <v>0</v>
      </c>
      <c r="AC37">
        <f t="shared" si="0"/>
        <v>20.731331663409211</v>
      </c>
      <c r="AD37">
        <f t="shared" si="1"/>
        <v>1943.3705770389913</v>
      </c>
      <c r="AE37">
        <f>'IDT-1'!B37</f>
        <v>0</v>
      </c>
      <c r="AF37" s="26"/>
      <c r="AG37">
        <f t="shared" si="2"/>
        <v>1943.3705770389913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-63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8.8027463651050084</v>
      </c>
      <c r="F38">
        <f>GT_Spot!P38</f>
        <v>0</v>
      </c>
      <c r="G38">
        <f>PPCL_NG!P38</f>
        <v>33.950000000000003</v>
      </c>
      <c r="H38">
        <f>PPCL_Spot!P38</f>
        <v>15</v>
      </c>
      <c r="I38">
        <f>Bawana_NG!P38</f>
        <v>75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851.57204820822392</v>
      </c>
      <c r="P38" s="77">
        <v>59.08</v>
      </c>
      <c r="Q38" s="77">
        <v>38.293003288271827</v>
      </c>
      <c r="R38" s="80">
        <v>39</v>
      </c>
      <c r="S38" s="80">
        <v>0</v>
      </c>
      <c r="T38" s="78">
        <f>SUMPRODUCT(LTA!F38:AJ38,LTA!F$101:AJ$101,LTA!F$103:AJ$103)</f>
        <v>178.62</v>
      </c>
      <c r="U38" s="78">
        <f>SUMPRODUCT(LTA!F38:AJ38,LTA!F$102:AJ$102,LTA!F$103:AJ$103)</f>
        <v>59.81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-133</v>
      </c>
      <c r="AA38" s="117">
        <f>STOA!H38</f>
        <v>806.18000000000006</v>
      </c>
      <c r="AB38" s="117">
        <f>-STOA!N38</f>
        <v>0</v>
      </c>
      <c r="AC38">
        <f t="shared" si="0"/>
        <v>20.714918467832614</v>
      </c>
      <c r="AD38">
        <f t="shared" si="1"/>
        <v>1957.5928793937683</v>
      </c>
      <c r="AE38">
        <f>'IDT-1'!B38</f>
        <v>0</v>
      </c>
      <c r="AF38" s="26"/>
      <c r="AG38">
        <f t="shared" si="2"/>
        <v>1957.5928793937683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-54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8.6953957996768985</v>
      </c>
      <c r="F39">
        <f>GT_Spot!P39</f>
        <v>0</v>
      </c>
      <c r="G39">
        <f>PPCL_NG!P39</f>
        <v>33.950000000000003</v>
      </c>
      <c r="H39">
        <f>PPCL_Spot!P39</f>
        <v>15</v>
      </c>
      <c r="I39">
        <f>Bawana_NG!P39</f>
        <v>75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849.41033786982393</v>
      </c>
      <c r="P39" s="77">
        <v>59.08</v>
      </c>
      <c r="Q39" s="77">
        <v>38.293003288271827</v>
      </c>
      <c r="R39" s="80">
        <v>39</v>
      </c>
      <c r="S39" s="80">
        <v>0</v>
      </c>
      <c r="T39" s="78">
        <f>SUMPRODUCT(LTA!F39:AJ39,LTA!F$101:AJ$101,LTA!F$103:AJ$103)</f>
        <v>200.94</v>
      </c>
      <c r="U39" s="78">
        <f>SUMPRODUCT(LTA!F39:AJ39,LTA!F$102:AJ$102,LTA!F$103:AJ$103)</f>
        <v>60.550000000000004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-118</v>
      </c>
      <c r="AA39" s="117">
        <f>STOA!H39</f>
        <v>807.43</v>
      </c>
      <c r="AB39" s="117">
        <f>-STOA!N39</f>
        <v>0</v>
      </c>
      <c r="AC39">
        <f t="shared" si="0"/>
        <v>20.296287932847445</v>
      </c>
      <c r="AD39">
        <f t="shared" si="1"/>
        <v>2049.052449024925</v>
      </c>
      <c r="AE39">
        <f>'IDT-1'!B39</f>
        <v>0</v>
      </c>
      <c r="AF39" s="26"/>
      <c r="AG39">
        <f t="shared" si="2"/>
        <v>2004.052449024925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8.6953957996768985</v>
      </c>
      <c r="F40">
        <f>GT_Spot!P40</f>
        <v>0</v>
      </c>
      <c r="G40">
        <f>PPCL_NG!P40</f>
        <v>33.950000000000003</v>
      </c>
      <c r="H40">
        <f>PPCL_Spot!P40</f>
        <v>15</v>
      </c>
      <c r="I40">
        <f>Bawana_NG!P40</f>
        <v>75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849.41033786982393</v>
      </c>
      <c r="P40" s="77">
        <v>59.08</v>
      </c>
      <c r="Q40" s="77">
        <v>38.293003288271827</v>
      </c>
      <c r="R40" s="80">
        <v>39</v>
      </c>
      <c r="S40" s="80">
        <v>0</v>
      </c>
      <c r="T40" s="78">
        <f>SUMPRODUCT(LTA!F40:AJ40,LTA!F$101:AJ$101,LTA!F$103:AJ$103)</f>
        <v>224.35</v>
      </c>
      <c r="U40" s="78">
        <f>SUMPRODUCT(LTA!F40:AJ40,LTA!F$102:AJ$102,LTA!F$103:AJ$103)</f>
        <v>94.389999999999986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-96</v>
      </c>
      <c r="AA40" s="117">
        <f>STOA!H40</f>
        <v>810.03</v>
      </c>
      <c r="AB40" s="117">
        <f>-STOA!N40</f>
        <v>0</v>
      </c>
      <c r="AC40">
        <f t="shared" si="0"/>
        <v>20.973896100724765</v>
      </c>
      <c r="AD40">
        <f t="shared" si="1"/>
        <v>2091.2248408570481</v>
      </c>
      <c r="AE40">
        <f>'IDT-1'!B40</f>
        <v>0</v>
      </c>
      <c r="AF40" s="26"/>
      <c r="AG40">
        <f t="shared" si="2"/>
        <v>2046.2248408570481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8.6953957996768985</v>
      </c>
      <c r="F41">
        <f>GT_Spot!P41</f>
        <v>0</v>
      </c>
      <c r="G41">
        <f>PPCL_NG!P41</f>
        <v>33.950000000000003</v>
      </c>
      <c r="H41">
        <f>PPCL_Spot!P41</f>
        <v>15</v>
      </c>
      <c r="I41">
        <f>Bawana_NG!P41</f>
        <v>75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846.29609101062408</v>
      </c>
      <c r="P41" s="77">
        <v>50.05</v>
      </c>
      <c r="Q41" s="77">
        <v>38.293003288271827</v>
      </c>
      <c r="R41" s="80">
        <v>39</v>
      </c>
      <c r="S41" s="80">
        <v>0</v>
      </c>
      <c r="T41" s="78">
        <f>SUMPRODUCT(LTA!F41:AJ41,LTA!F$101:AJ$101,LTA!F$103:AJ$103)</f>
        <v>244.40000000000003</v>
      </c>
      <c r="U41" s="78">
        <f>SUMPRODUCT(LTA!F41:AJ41,LTA!F$102:AJ$102,LTA!F$103:AJ$103)</f>
        <v>94.199999999999989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-77</v>
      </c>
      <c r="AA41" s="117">
        <f>STOA!H41</f>
        <v>812.59999999999991</v>
      </c>
      <c r="AB41" s="117">
        <f>-STOA!N41</f>
        <v>0</v>
      </c>
      <c r="AC41">
        <f t="shared" si="0"/>
        <v>20.851335667831123</v>
      </c>
      <c r="AD41">
        <f t="shared" si="1"/>
        <v>2125.6331544307413</v>
      </c>
      <c r="AE41">
        <f>'IDT-1'!B41</f>
        <v>0</v>
      </c>
      <c r="AF41" s="26"/>
      <c r="AG41">
        <f t="shared" si="2"/>
        <v>2080.6331544307413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-34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8.6953957996768985</v>
      </c>
      <c r="F42">
        <f>GT_Spot!P42</f>
        <v>0</v>
      </c>
      <c r="G42">
        <f>PPCL_NG!P42</f>
        <v>33.950000000000003</v>
      </c>
      <c r="H42">
        <f>PPCL_Spot!P42</f>
        <v>15</v>
      </c>
      <c r="I42">
        <f>Bawana_NG!P42</f>
        <v>75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846.29609101062408</v>
      </c>
      <c r="P42" s="77">
        <v>50.05</v>
      </c>
      <c r="Q42" s="77">
        <v>38.293003288271827</v>
      </c>
      <c r="R42" s="80">
        <v>39</v>
      </c>
      <c r="S42" s="80">
        <v>0</v>
      </c>
      <c r="T42" s="78">
        <f>SUMPRODUCT(LTA!F42:AJ42,LTA!F$101:AJ$101,LTA!F$103:AJ$103)</f>
        <v>261.56</v>
      </c>
      <c r="U42" s="78">
        <f>SUMPRODUCT(LTA!F42:AJ42,LTA!F$102:AJ$102,LTA!F$103:AJ$103)</f>
        <v>94.9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-60</v>
      </c>
      <c r="AA42" s="117">
        <f>STOA!H42</f>
        <v>815.20999999999992</v>
      </c>
      <c r="AB42" s="117">
        <f>-STOA!N42</f>
        <v>0</v>
      </c>
      <c r="AC42">
        <f t="shared" si="0"/>
        <v>20.578687164199163</v>
      </c>
      <c r="AD42">
        <f t="shared" si="1"/>
        <v>2197.375802934374</v>
      </c>
      <c r="AE42">
        <f>'IDT-1'!B42</f>
        <v>0</v>
      </c>
      <c r="AF42" s="26"/>
      <c r="AG42">
        <f t="shared" si="2"/>
        <v>2152.375802934374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8.6953957996768985</v>
      </c>
      <c r="F43">
        <f>GT_Spot!P43</f>
        <v>0</v>
      </c>
      <c r="G43">
        <f>PPCL_NG!P43</f>
        <v>33.950000000000003</v>
      </c>
      <c r="H43">
        <f>PPCL_Spot!P43</f>
        <v>14.175062522329402</v>
      </c>
      <c r="I43">
        <f>Bawana_NG!P43</f>
        <v>75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841.77907448742405</v>
      </c>
      <c r="P43" s="77">
        <v>59.080000000000005</v>
      </c>
      <c r="Q43" s="77">
        <v>38.293003288271827</v>
      </c>
      <c r="R43" s="80">
        <v>39</v>
      </c>
      <c r="S43" s="80">
        <v>0</v>
      </c>
      <c r="T43" s="78">
        <f>SUMPRODUCT(LTA!F43:AJ43,LTA!F$101:AJ$101,LTA!F$103:AJ$103)</f>
        <v>277.51</v>
      </c>
      <c r="U43" s="78">
        <f>SUMPRODUCT(LTA!F43:AJ43,LTA!F$102:AJ$102,LTA!F$103:AJ$103)</f>
        <v>95.16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817.4799999999999</v>
      </c>
      <c r="AB43" s="117">
        <f>-STOA!N43</f>
        <v>0</v>
      </c>
      <c r="AC43">
        <f t="shared" si="0"/>
        <v>20.498544015803446</v>
      </c>
      <c r="AD43">
        <f t="shared" si="1"/>
        <v>2250.6239920818989</v>
      </c>
      <c r="AE43">
        <f>'IDT-1'!B43</f>
        <v>0</v>
      </c>
      <c r="AF43" s="26"/>
      <c r="AG43">
        <f t="shared" si="2"/>
        <v>2205.6239920818989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-29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8.6953957996768985</v>
      </c>
      <c r="F44">
        <f>GT_Spot!P44</f>
        <v>0</v>
      </c>
      <c r="G44">
        <f>PPCL_NG!P44</f>
        <v>33.950000000000003</v>
      </c>
      <c r="H44">
        <f>PPCL_Spot!P44</f>
        <v>14.175062522329402</v>
      </c>
      <c r="I44">
        <f>Bawana_NG!P44</f>
        <v>75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853.97374231198364</v>
      </c>
      <c r="P44" s="77">
        <v>59.080000000000005</v>
      </c>
      <c r="Q44" s="77">
        <v>38.293003288271827</v>
      </c>
      <c r="R44" s="80">
        <v>39</v>
      </c>
      <c r="S44" s="80">
        <v>0</v>
      </c>
      <c r="T44" s="78">
        <f>SUMPRODUCT(LTA!F44:AJ44,LTA!F$101:AJ$101,LTA!F$103:AJ$103)</f>
        <v>293.37</v>
      </c>
      <c r="U44" s="78">
        <f>SUMPRODUCT(LTA!F44:AJ44,LTA!F$102:AJ$102,LTA!F$103:AJ$103)</f>
        <v>95.61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819.29</v>
      </c>
      <c r="AB44" s="117">
        <f>-STOA!N44</f>
        <v>0</v>
      </c>
      <c r="AC44">
        <f t="shared" si="0"/>
        <v>20.507847394515903</v>
      </c>
      <c r="AD44">
        <f t="shared" si="1"/>
        <v>2309.9293565277458</v>
      </c>
      <c r="AE44">
        <f>'IDT-1'!B44</f>
        <v>0</v>
      </c>
      <c r="AF44" s="26"/>
      <c r="AG44">
        <f t="shared" si="2"/>
        <v>2264.9293565277458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8.6953957996768985</v>
      </c>
      <c r="F45">
        <f>GT_Spot!P45</f>
        <v>0</v>
      </c>
      <c r="G45">
        <f>PPCL_NG!P45</f>
        <v>33.950000000000003</v>
      </c>
      <c r="H45">
        <f>PPCL_Spot!P45</f>
        <v>14.175062522329402</v>
      </c>
      <c r="I45">
        <f>Bawana_NG!P45</f>
        <v>75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851.44833660238362</v>
      </c>
      <c r="P45" s="77">
        <v>59.080000000000005</v>
      </c>
      <c r="Q45" s="77">
        <v>38.293003288271827</v>
      </c>
      <c r="R45" s="80">
        <v>39</v>
      </c>
      <c r="S45" s="80">
        <v>0</v>
      </c>
      <c r="T45" s="78">
        <f>SUMPRODUCT(LTA!F45:AJ45,LTA!F$101:AJ$101,LTA!F$103:AJ$103)</f>
        <v>302.65999999999997</v>
      </c>
      <c r="U45" s="78">
        <f>SUMPRODUCT(LTA!F45:AJ45,LTA!F$102:AJ$102,LTA!F$103:AJ$103)</f>
        <v>103.53999999999999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820.88</v>
      </c>
      <c r="AB45" s="117">
        <f>-STOA!N45</f>
        <v>0</v>
      </c>
      <c r="AC45">
        <f t="shared" si="0"/>
        <v>20.899739394892894</v>
      </c>
      <c r="AD45">
        <f t="shared" si="1"/>
        <v>2297.8220588177687</v>
      </c>
      <c r="AE45">
        <f>'IDT-1'!B45</f>
        <v>0</v>
      </c>
      <c r="AF45" s="26"/>
      <c r="AG45">
        <f t="shared" si="2"/>
        <v>2252.8220588177687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-28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7.5148749451513828</v>
      </c>
      <c r="F46">
        <f>GT_Spot!P46</f>
        <v>0</v>
      </c>
      <c r="G46">
        <f>PPCL_NG!P46</f>
        <v>33.950000000000003</v>
      </c>
      <c r="H46">
        <f>PPCL_Spot!P46</f>
        <v>14.175062522329402</v>
      </c>
      <c r="I46">
        <f>Bawana_NG!P46</f>
        <v>75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850.36748121358357</v>
      </c>
      <c r="P46" s="77">
        <v>59.080000000000005</v>
      </c>
      <c r="Q46" s="77">
        <v>38.293003288271827</v>
      </c>
      <c r="R46" s="80">
        <v>39</v>
      </c>
      <c r="S46" s="80">
        <v>0</v>
      </c>
      <c r="T46" s="78">
        <f>SUMPRODUCT(LTA!F46:AJ46,LTA!F$101:AJ$101,LTA!F$103:AJ$103)</f>
        <v>314.98</v>
      </c>
      <c r="U46" s="78">
        <f>SUMPRODUCT(LTA!F46:AJ46,LTA!F$102:AJ$102,LTA!F$103:AJ$103)</f>
        <v>104.34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822.3</v>
      </c>
      <c r="AB46" s="117">
        <f>-STOA!N46</f>
        <v>0</v>
      </c>
      <c r="AC46">
        <f t="shared" si="0"/>
        <v>20.87826771333016</v>
      </c>
      <c r="AD46">
        <f t="shared" si="1"/>
        <v>2351.6521542560058</v>
      </c>
      <c r="AE46">
        <f>'IDT-1'!B46</f>
        <v>0</v>
      </c>
      <c r="AF46" s="26"/>
      <c r="AG46">
        <f t="shared" si="2"/>
        <v>2306.6521542560058</v>
      </c>
      <c r="AI46" s="75">
        <f>PXIL!H46</f>
        <v>0</v>
      </c>
      <c r="AJ46" s="75">
        <f>PXIL!N46</f>
        <v>0</v>
      </c>
      <c r="AK46" s="75">
        <f>RTM_IEX!H46</f>
        <v>13.53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7.5148749451513828</v>
      </c>
      <c r="F47">
        <f>GT_Spot!P47</f>
        <v>0</v>
      </c>
      <c r="G47">
        <f>PPCL_NG!P47</f>
        <v>33.950000000000003</v>
      </c>
      <c r="H47">
        <f>PPCL_Spot!P47</f>
        <v>12.65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845.64563862634031</v>
      </c>
      <c r="P47" s="77">
        <v>59.080000000000005</v>
      </c>
      <c r="Q47" s="77">
        <v>38.293003288271827</v>
      </c>
      <c r="R47" s="80">
        <v>39</v>
      </c>
      <c r="S47" s="80">
        <v>0</v>
      </c>
      <c r="T47" s="78">
        <f>SUMPRODUCT(LTA!F47:AJ47,LTA!F$101:AJ$101,LTA!F$103:AJ$103)</f>
        <v>321.77999999999997</v>
      </c>
      <c r="U47" s="78">
        <f>SUMPRODUCT(LTA!F47:AJ47,LTA!F$102:AJ$102,LTA!F$103:AJ$103)</f>
        <v>105.9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823.55</v>
      </c>
      <c r="AB47" s="117">
        <f>-STOA!N47</f>
        <v>0</v>
      </c>
      <c r="AC47">
        <f t="shared" si="0"/>
        <v>20.930848988721046</v>
      </c>
      <c r="AD47">
        <f t="shared" si="1"/>
        <v>2325.4326678710422</v>
      </c>
      <c r="AE47">
        <f>'IDT-1'!B47</f>
        <v>0</v>
      </c>
      <c r="AF47" s="26"/>
      <c r="AG47">
        <f t="shared" si="2"/>
        <v>2280.4326678710422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-16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7.5148749451513828</v>
      </c>
      <c r="F48">
        <f>GT_Spot!P48</f>
        <v>0</v>
      </c>
      <c r="G48">
        <f>PPCL_NG!P48</f>
        <v>33.950000000000003</v>
      </c>
      <c r="H48">
        <f>PPCL_Spot!P48</f>
        <v>12.65</v>
      </c>
      <c r="I48">
        <f>Bawana_NG!P48</f>
        <v>75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845.64563862634031</v>
      </c>
      <c r="P48" s="77">
        <v>59.080000000000005</v>
      </c>
      <c r="Q48" s="77">
        <v>38.293003288271827</v>
      </c>
      <c r="R48" s="80">
        <v>39</v>
      </c>
      <c r="S48" s="80">
        <v>0</v>
      </c>
      <c r="T48" s="78">
        <f>SUMPRODUCT(LTA!F48:AJ48,LTA!F$101:AJ$101,LTA!F$103:AJ$103)</f>
        <v>323.27999999999997</v>
      </c>
      <c r="U48" s="78">
        <f>SUMPRODUCT(LTA!F48:AJ48,LTA!F$102:AJ$102,LTA!F$103:AJ$103)</f>
        <v>107.77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824.64</v>
      </c>
      <c r="AB48" s="117">
        <f>-STOA!N48</f>
        <v>0</v>
      </c>
      <c r="AC48">
        <f t="shared" si="0"/>
        <v>21.151358948365921</v>
      </c>
      <c r="AD48">
        <f t="shared" si="1"/>
        <v>2382.4121579113971</v>
      </c>
      <c r="AE48">
        <f>'IDT-1'!B48</f>
        <v>0</v>
      </c>
      <c r="AF48" s="26"/>
      <c r="AG48">
        <f t="shared" si="2"/>
        <v>2337.4121579113971</v>
      </c>
      <c r="AI48" s="75">
        <f>PXIL!H48</f>
        <v>0</v>
      </c>
      <c r="AJ48" s="75">
        <f>PXIL!N48</f>
        <v>0</v>
      </c>
      <c r="AK48" s="75">
        <f>RTM_IEX!H48</f>
        <v>36.74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7.5148749451513828</v>
      </c>
      <c r="F49">
        <f>GT_Spot!P49</f>
        <v>0</v>
      </c>
      <c r="G49">
        <f>PPCL_NG!P49</f>
        <v>33.950000000000003</v>
      </c>
      <c r="H49">
        <f>PPCL_Spot!P49</f>
        <v>12.65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893.23263227706866</v>
      </c>
      <c r="P49" s="77">
        <v>59.080000000000005</v>
      </c>
      <c r="Q49" s="77">
        <v>38.293003288271827</v>
      </c>
      <c r="R49" s="80">
        <v>39</v>
      </c>
      <c r="S49" s="80">
        <v>0</v>
      </c>
      <c r="T49" s="78">
        <f>SUMPRODUCT(LTA!F49:AJ49,LTA!F$101:AJ$101,LTA!F$103:AJ$103)</f>
        <v>325.7</v>
      </c>
      <c r="U49" s="78">
        <f>SUMPRODUCT(LTA!F49:AJ49,LTA!F$102:AJ$102,LTA!F$103:AJ$103)</f>
        <v>110.3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825.55</v>
      </c>
      <c r="AB49" s="117">
        <f>-STOA!N49</f>
        <v>0</v>
      </c>
      <c r="AC49">
        <f t="shared" si="0"/>
        <v>22.420605499756249</v>
      </c>
      <c r="AD49">
        <f t="shared" si="1"/>
        <v>2320.4699050107356</v>
      </c>
      <c r="AE49">
        <f>'IDT-1'!B49</f>
        <v>0</v>
      </c>
      <c r="AF49" s="26"/>
      <c r="AG49">
        <f t="shared" si="2"/>
        <v>2275.4699050107356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-102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7.5148749451513828</v>
      </c>
      <c r="F50">
        <f>GT_Spot!P50</f>
        <v>0</v>
      </c>
      <c r="G50">
        <f>PPCL_NG!P50</f>
        <v>33.950000000000003</v>
      </c>
      <c r="H50">
        <f>PPCL_Spot!P50</f>
        <v>12.65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898.4892120714851</v>
      </c>
      <c r="P50" s="77">
        <v>59.08</v>
      </c>
      <c r="Q50" s="77">
        <v>38.294874197002137</v>
      </c>
      <c r="R50" s="80">
        <v>39</v>
      </c>
      <c r="S50" s="80">
        <v>0</v>
      </c>
      <c r="T50" s="78">
        <f>SUMPRODUCT(LTA!F50:AJ50,LTA!F$101:AJ$101,LTA!F$103:AJ$103)</f>
        <v>326.95000000000005</v>
      </c>
      <c r="U50" s="78">
        <f>SUMPRODUCT(LTA!F50:AJ50,LTA!F$102:AJ$102,LTA!F$103:AJ$103)</f>
        <v>111.97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826.31</v>
      </c>
      <c r="AB50" s="117">
        <f>-STOA!N50</f>
        <v>0</v>
      </c>
      <c r="AC50">
        <f t="shared" si="0"/>
        <v>21.993210597178809</v>
      </c>
      <c r="AD50">
        <f t="shared" si="1"/>
        <v>2386.8357506164598</v>
      </c>
      <c r="AE50">
        <f>'IDT-1'!B50</f>
        <v>0</v>
      </c>
      <c r="AF50" s="26"/>
      <c r="AG50">
        <f t="shared" si="2"/>
        <v>2341.8357506164598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-45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-0.29070999999999997</v>
      </c>
      <c r="F51">
        <f>GT_Spot!P51</f>
        <v>0</v>
      </c>
      <c r="G51">
        <f>PPCL_NG!P51</f>
        <v>33.950000000000003</v>
      </c>
      <c r="H51">
        <f>PPCL_Spot!P51</f>
        <v>12.144939608496461</v>
      </c>
      <c r="I51">
        <f>Bawana_NG!P51</f>
        <v>99.5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925.55295731709725</v>
      </c>
      <c r="P51" s="77">
        <v>59.08</v>
      </c>
      <c r="Q51" s="77">
        <v>38.294874197002137</v>
      </c>
      <c r="R51" s="80">
        <v>39</v>
      </c>
      <c r="S51" s="80">
        <v>0</v>
      </c>
      <c r="T51" s="78">
        <f>SUMPRODUCT(LTA!F51:AJ51,LTA!F$101:AJ$101,LTA!F$103:AJ$103)</f>
        <v>328.29</v>
      </c>
      <c r="U51" s="78">
        <f>SUMPRODUCT(LTA!F51:AJ51,LTA!F$102:AJ$102,LTA!F$103:AJ$103)</f>
        <v>113.89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831.04</v>
      </c>
      <c r="AB51" s="117">
        <f>-STOA!N51</f>
        <v>0</v>
      </c>
      <c r="AC51">
        <f t="shared" si="0"/>
        <v>22.712051971028153</v>
      </c>
      <c r="AD51">
        <f t="shared" si="1"/>
        <v>2358.7400091515678</v>
      </c>
      <c r="AE51">
        <f>'IDT-1'!B51</f>
        <v>0</v>
      </c>
      <c r="AF51" s="26"/>
      <c r="AG51">
        <f t="shared" si="2"/>
        <v>2313.7400091515678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-99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11.908687381103361</v>
      </c>
      <c r="F52">
        <f>GT_Spot!P52</f>
        <v>0</v>
      </c>
      <c r="G52">
        <f>PPCL_NG!P52</f>
        <v>33.950000000000003</v>
      </c>
      <c r="H52">
        <f>PPCL_Spot!P52</f>
        <v>12.144939608496461</v>
      </c>
      <c r="I52">
        <f>Bawana_NG!P52</f>
        <v>99.5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917.82075842114045</v>
      </c>
      <c r="P52" s="77">
        <v>59.08</v>
      </c>
      <c r="Q52" s="77">
        <v>38.294874197002137</v>
      </c>
      <c r="R52" s="80">
        <v>39</v>
      </c>
      <c r="S52" s="80">
        <v>0</v>
      </c>
      <c r="T52" s="78">
        <f>SUMPRODUCT(LTA!F52:AJ52,LTA!F$101:AJ$101,LTA!F$103:AJ$103)</f>
        <v>330</v>
      </c>
      <c r="U52" s="78">
        <f>SUMPRODUCT(LTA!F52:AJ52,LTA!F$102:AJ$102,LTA!F$103:AJ$103)</f>
        <v>127.72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831.54</v>
      </c>
      <c r="AB52" s="117">
        <f>-STOA!N52</f>
        <v>0</v>
      </c>
      <c r="AC52">
        <f t="shared" si="0"/>
        <v>22.230394672603015</v>
      </c>
      <c r="AD52">
        <f t="shared" si="1"/>
        <v>2453.7288649351394</v>
      </c>
      <c r="AE52">
        <f>'IDT-1'!B52</f>
        <v>0</v>
      </c>
      <c r="AF52" s="26"/>
      <c r="AG52">
        <f t="shared" si="2"/>
        <v>2408.7288649351394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-25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11.908687381103361</v>
      </c>
      <c r="F53">
        <f>GT_Spot!P53</f>
        <v>0</v>
      </c>
      <c r="G53">
        <f>PPCL_NG!P53</f>
        <v>33.950000000000003</v>
      </c>
      <c r="H53">
        <f>PPCL_Spot!P53</f>
        <v>12.144939608496461</v>
      </c>
      <c r="I53">
        <f>Bawana_NG!P53</f>
        <v>99.5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911.77144106551998</v>
      </c>
      <c r="P53" s="77">
        <v>59.08</v>
      </c>
      <c r="Q53" s="77">
        <v>38.294874197002137</v>
      </c>
      <c r="R53" s="80">
        <v>39</v>
      </c>
      <c r="S53" s="80">
        <v>0</v>
      </c>
      <c r="T53" s="78">
        <f>SUMPRODUCT(LTA!F53:AJ53,LTA!F$101:AJ$101,LTA!F$103:AJ$103)</f>
        <v>329.99</v>
      </c>
      <c r="U53" s="78">
        <f>SUMPRODUCT(LTA!F53:AJ53,LTA!F$102:AJ$102,LTA!F$103:AJ$103)</f>
        <v>128.80000000000001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831.81</v>
      </c>
      <c r="AB53" s="117">
        <f>-STOA!N53</f>
        <v>0</v>
      </c>
      <c r="AC53">
        <f t="shared" si="0"/>
        <v>22.357637102795266</v>
      </c>
      <c r="AD53">
        <f t="shared" si="1"/>
        <v>2429.8923051493266</v>
      </c>
      <c r="AE53">
        <f>'IDT-1'!B53</f>
        <v>0</v>
      </c>
      <c r="AF53" s="26"/>
      <c r="AG53">
        <f t="shared" si="2"/>
        <v>2384.8923051493266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-44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11.908687381103361</v>
      </c>
      <c r="F54">
        <f>GT_Spot!P54</f>
        <v>0</v>
      </c>
      <c r="G54">
        <f>PPCL_NG!P54</f>
        <v>33.950000000000003</v>
      </c>
      <c r="H54">
        <f>PPCL_Spot!P54</f>
        <v>12.144939608496461</v>
      </c>
      <c r="I54">
        <f>Bawana_NG!P54</f>
        <v>99.5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946.04630748973682</v>
      </c>
      <c r="P54" s="77">
        <v>59.08</v>
      </c>
      <c r="Q54" s="77">
        <v>38.294874197002137</v>
      </c>
      <c r="R54" s="80">
        <v>39</v>
      </c>
      <c r="S54" s="80">
        <v>0</v>
      </c>
      <c r="T54" s="78">
        <f>SUMPRODUCT(LTA!F54:AJ54,LTA!F$101:AJ$101,LTA!F$103:AJ$103)</f>
        <v>330.7</v>
      </c>
      <c r="U54" s="78">
        <f>SUMPRODUCT(LTA!F54:AJ54,LTA!F$102:AJ$102,LTA!F$103:AJ$103)</f>
        <v>130.41999999999999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831.81</v>
      </c>
      <c r="AB54" s="117">
        <f>-STOA!N54</f>
        <v>0</v>
      </c>
      <c r="AC54">
        <f t="shared" si="0"/>
        <v>22.47556299431788</v>
      </c>
      <c r="AD54">
        <f t="shared" si="1"/>
        <v>2489.3792456820206</v>
      </c>
      <c r="AE54">
        <f>'IDT-1'!B54</f>
        <v>0</v>
      </c>
      <c r="AF54" s="26"/>
      <c r="AG54">
        <f t="shared" si="2"/>
        <v>2444.3792456820206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10.846436490338929</v>
      </c>
      <c r="F55">
        <f>GT_Spot!P55</f>
        <v>0</v>
      </c>
      <c r="G55">
        <f>PPCL_NG!P55</f>
        <v>33.950000000000003</v>
      </c>
      <c r="H55">
        <f>PPCL_Spot!P55</f>
        <v>12.144939608496461</v>
      </c>
      <c r="I55">
        <f>Bawana_NG!P55</f>
        <v>99.5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974.80704446687707</v>
      </c>
      <c r="P55" s="77">
        <v>59.08</v>
      </c>
      <c r="Q55" s="77">
        <v>38.294874197002137</v>
      </c>
      <c r="R55" s="80">
        <v>39</v>
      </c>
      <c r="S55" s="80">
        <v>0</v>
      </c>
      <c r="T55" s="78">
        <f>SUMPRODUCT(LTA!F55:AJ55,LTA!F$101:AJ$101,LTA!F$103:AJ$103)</f>
        <v>330.25</v>
      </c>
      <c r="U55" s="78">
        <f>SUMPRODUCT(LTA!F55:AJ55,LTA!F$102:AJ$102,LTA!F$103:AJ$103)</f>
        <v>132.56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831.81</v>
      </c>
      <c r="AB55" s="117">
        <f>-STOA!N55</f>
        <v>0</v>
      </c>
      <c r="AC55">
        <f t="shared" si="0"/>
        <v>23.346772470909468</v>
      </c>
      <c r="AD55">
        <f t="shared" si="1"/>
        <v>2448.896522291805</v>
      </c>
      <c r="AE55">
        <f>'IDT-1'!B55</f>
        <v>0</v>
      </c>
      <c r="AF55" s="26"/>
      <c r="AG55">
        <f t="shared" si="2"/>
        <v>2403.896522291805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-90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10.846436490338929</v>
      </c>
      <c r="F56">
        <f>GT_Spot!P56</f>
        <v>0</v>
      </c>
      <c r="G56">
        <f>PPCL_NG!P56</f>
        <v>33.950000000000003</v>
      </c>
      <c r="H56">
        <f>PPCL_Spot!P56</f>
        <v>11.13</v>
      </c>
      <c r="I56">
        <f>Bawana_NG!P56</f>
        <v>99.5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972.87252412741418</v>
      </c>
      <c r="P56" s="77">
        <v>59.08</v>
      </c>
      <c r="Q56" s="77">
        <v>38.294874197002137</v>
      </c>
      <c r="R56" s="80">
        <v>39</v>
      </c>
      <c r="S56" s="80">
        <v>0</v>
      </c>
      <c r="T56" s="78">
        <f>SUMPRODUCT(LTA!F56:AJ56,LTA!F$101:AJ$101,LTA!F$103:AJ$103)</f>
        <v>330.57000000000005</v>
      </c>
      <c r="U56" s="78">
        <f>SUMPRODUCT(LTA!F56:AJ56,LTA!F$102:AJ$102,LTA!F$103:AJ$103)</f>
        <v>133.9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831.47</v>
      </c>
      <c r="AB56" s="117">
        <f>-STOA!N56</f>
        <v>0</v>
      </c>
      <c r="AC56">
        <f t="shared" si="0"/>
        <v>22.853014337168879</v>
      </c>
      <c r="AD56">
        <f t="shared" si="1"/>
        <v>2501.7608204775861</v>
      </c>
      <c r="AE56">
        <f>'IDT-1'!B56</f>
        <v>0</v>
      </c>
      <c r="AF56" s="26"/>
      <c r="AG56">
        <f t="shared" si="2"/>
        <v>2456.7608204775861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-36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11.908687381103361</v>
      </c>
      <c r="F57">
        <f>GT_Spot!P57</f>
        <v>0</v>
      </c>
      <c r="G57">
        <f>PPCL_NG!P57</f>
        <v>33.950000000000003</v>
      </c>
      <c r="H57">
        <f>PPCL_Spot!P57</f>
        <v>11.13</v>
      </c>
      <c r="I57">
        <f>Bawana_NG!P57</f>
        <v>99.5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982.12071232939252</v>
      </c>
      <c r="P57" s="77">
        <v>59.08</v>
      </c>
      <c r="Q57" s="77">
        <v>38.294874197002137</v>
      </c>
      <c r="R57" s="80">
        <v>39</v>
      </c>
      <c r="S57" s="80">
        <v>0</v>
      </c>
      <c r="T57" s="78">
        <f>SUMPRODUCT(LTA!F57:AJ57,LTA!F$101:AJ$101,LTA!F$103:AJ$103)</f>
        <v>330.39</v>
      </c>
      <c r="U57" s="78">
        <f>SUMPRODUCT(LTA!F57:AJ57,LTA!F$102:AJ$102,LTA!F$103:AJ$103)</f>
        <v>135.44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830.84</v>
      </c>
      <c r="AB57" s="117">
        <f>-STOA!N57</f>
        <v>0</v>
      </c>
      <c r="AC57">
        <f t="shared" si="0"/>
        <v>23.217517610385986</v>
      </c>
      <c r="AD57">
        <f t="shared" si="1"/>
        <v>2615.1367562971118</v>
      </c>
      <c r="AE57">
        <f>'IDT-1'!B57</f>
        <v>0</v>
      </c>
      <c r="AF57" s="26"/>
      <c r="AG57">
        <f t="shared" si="2"/>
        <v>2570.1367562971118</v>
      </c>
      <c r="AI57" s="75">
        <f>PXIL!H57</f>
        <v>0</v>
      </c>
      <c r="AJ57" s="75">
        <f>PXIL!N57</f>
        <v>0</v>
      </c>
      <c r="AK57" s="75">
        <f>RTM_IEX!H57</f>
        <v>66.7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11.908687381103361</v>
      </c>
      <c r="F58">
        <f>GT_Spot!P58</f>
        <v>0</v>
      </c>
      <c r="G58">
        <f>PPCL_NG!P58</f>
        <v>33.950000000000003</v>
      </c>
      <c r="H58">
        <f>PPCL_Spot!P58</f>
        <v>11.13</v>
      </c>
      <c r="I58">
        <f>Bawana_NG!P58</f>
        <v>99.5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1050.2550596917526</v>
      </c>
      <c r="P58" s="77">
        <v>59.08</v>
      </c>
      <c r="Q58" s="77">
        <v>38.295607798165136</v>
      </c>
      <c r="R58" s="80">
        <v>39</v>
      </c>
      <c r="S58" s="80">
        <v>0</v>
      </c>
      <c r="T58" s="78">
        <f>SUMPRODUCT(LTA!F58:AJ58,LTA!F$101:AJ$101,LTA!F$103:AJ$103)</f>
        <v>329.28</v>
      </c>
      <c r="U58" s="78">
        <f>SUMPRODUCT(LTA!F58:AJ58,LTA!F$102:AJ$102,LTA!F$103:AJ$103)</f>
        <v>136.52000000000001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830.06999999999994</v>
      </c>
      <c r="AB58" s="117">
        <f>-STOA!N58</f>
        <v>0</v>
      </c>
      <c r="AC58">
        <f t="shared" si="0"/>
        <v>23.401746322864984</v>
      </c>
      <c r="AD58">
        <f t="shared" si="1"/>
        <v>2635.8876085481556</v>
      </c>
      <c r="AE58">
        <f>'IDT-1'!B58</f>
        <v>0</v>
      </c>
      <c r="AF58" s="26"/>
      <c r="AG58">
        <f t="shared" si="2"/>
        <v>2590.8876085481556</v>
      </c>
      <c r="AI58" s="75">
        <f>PXIL!H58</f>
        <v>0</v>
      </c>
      <c r="AJ58" s="75">
        <f>PXIL!N58</f>
        <v>0</v>
      </c>
      <c r="AK58" s="75">
        <f>RTM_IEX!H58</f>
        <v>20.3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11.908687381103361</v>
      </c>
      <c r="F59">
        <f>GT_Spot!P59</f>
        <v>0</v>
      </c>
      <c r="G59">
        <f>PPCL_NG!P59</f>
        <v>33.950000000000003</v>
      </c>
      <c r="H59">
        <f>PPCL_Spot!P59</f>
        <v>11.13</v>
      </c>
      <c r="I59">
        <f>Bawana_NG!P59</f>
        <v>76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1091.9865849505879</v>
      </c>
      <c r="P59" s="77">
        <v>59.08</v>
      </c>
      <c r="Q59" s="77">
        <v>38.295607798165136</v>
      </c>
      <c r="R59" s="80">
        <v>39</v>
      </c>
      <c r="S59" s="80">
        <v>0</v>
      </c>
      <c r="T59" s="78">
        <f>SUMPRODUCT(LTA!F59:AJ59,LTA!F$101:AJ$101,LTA!F$103:AJ$103)</f>
        <v>327.62</v>
      </c>
      <c r="U59" s="78">
        <f>SUMPRODUCT(LTA!F59:AJ59,LTA!F$102:AJ$102,LTA!F$103:AJ$103)</f>
        <v>136.33000000000001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829.23</v>
      </c>
      <c r="AB59" s="117">
        <f>-STOA!N59</f>
        <v>0</v>
      </c>
      <c r="AC59">
        <f t="shared" si="0"/>
        <v>23.448653020364688</v>
      </c>
      <c r="AD59">
        <f t="shared" si="1"/>
        <v>2621.0822271094912</v>
      </c>
      <c r="AE59">
        <f>'IDT-1'!B59</f>
        <v>0</v>
      </c>
      <c r="AF59" s="26"/>
      <c r="AG59">
        <f t="shared" si="2"/>
        <v>2621.0822271094912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11.908687381103361</v>
      </c>
      <c r="F60">
        <f>GT_Spot!P60</f>
        <v>0</v>
      </c>
      <c r="G60">
        <f>PPCL_NG!P60</f>
        <v>33.950000000000003</v>
      </c>
      <c r="H60">
        <f>PPCL_Spot!P60</f>
        <v>11.13</v>
      </c>
      <c r="I60">
        <f>Bawana_NG!P60</f>
        <v>76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1123.8880421997681</v>
      </c>
      <c r="P60" s="77">
        <v>59.08</v>
      </c>
      <c r="Q60" s="77">
        <v>38.295607798165136</v>
      </c>
      <c r="R60" s="80">
        <v>39</v>
      </c>
      <c r="S60" s="80">
        <v>0</v>
      </c>
      <c r="T60" s="78">
        <f>SUMPRODUCT(LTA!F60:AJ60,LTA!F$101:AJ$101,LTA!F$103:AJ$103)</f>
        <v>324.91999999999996</v>
      </c>
      <c r="U60" s="78">
        <f>SUMPRODUCT(LTA!F60:AJ60,LTA!F$102:AJ$102,LTA!F$103:AJ$103)</f>
        <v>138.15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828.23</v>
      </c>
      <c r="AB60" s="117">
        <f>-STOA!N60</f>
        <v>0</v>
      </c>
      <c r="AC60">
        <f t="shared" si="0"/>
        <v>23.794164568935521</v>
      </c>
      <c r="AD60">
        <f t="shared" si="1"/>
        <v>2680.0881728101008</v>
      </c>
      <c r="AE60">
        <f>'IDT-1'!B60</f>
        <v>0</v>
      </c>
      <c r="AF60" s="26"/>
      <c r="AG60">
        <f t="shared" si="2"/>
        <v>2680.0881728101008</v>
      </c>
      <c r="AI60" s="75">
        <f>PXIL!H60</f>
        <v>0</v>
      </c>
      <c r="AJ60" s="75">
        <f>PXIL!N60</f>
        <v>0</v>
      </c>
      <c r="AK60" s="75">
        <f>RTM_IEX!H60</f>
        <v>19.329999999999998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11.697347740667976</v>
      </c>
      <c r="F61">
        <f>GT_Spot!P61</f>
        <v>0</v>
      </c>
      <c r="G61">
        <f>PPCL_NG!P61</f>
        <v>33.950000000000003</v>
      </c>
      <c r="H61">
        <f>PPCL_Spot!P61</f>
        <v>11.13</v>
      </c>
      <c r="I61">
        <f>Bawana_NG!P61</f>
        <v>76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1115.0161385492404</v>
      </c>
      <c r="P61" s="77">
        <v>59.08</v>
      </c>
      <c r="Q61" s="77">
        <v>38.295607798165136</v>
      </c>
      <c r="R61" s="80">
        <v>39</v>
      </c>
      <c r="S61" s="80">
        <v>0</v>
      </c>
      <c r="T61" s="78">
        <f>SUMPRODUCT(LTA!F61:AJ61,LTA!F$101:AJ$101,LTA!F$103:AJ$103)</f>
        <v>319.25</v>
      </c>
      <c r="U61" s="78">
        <f>SUMPRODUCT(LTA!F61:AJ61,LTA!F$102:AJ$102,LTA!F$103:AJ$103)</f>
        <v>140.82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826.98</v>
      </c>
      <c r="AB61" s="117">
        <f>-STOA!N61</f>
        <v>0</v>
      </c>
      <c r="AC61">
        <f t="shared" si="0"/>
        <v>24.076616027975046</v>
      </c>
      <c r="AD61">
        <f t="shared" si="1"/>
        <v>2711.902478060098</v>
      </c>
      <c r="AE61">
        <f>'IDT-1'!B61</f>
        <v>0</v>
      </c>
      <c r="AF61" s="26"/>
      <c r="AG61">
        <f t="shared" si="2"/>
        <v>2711.902478060098</v>
      </c>
      <c r="AI61" s="75">
        <f>PXIL!H61</f>
        <v>0</v>
      </c>
      <c r="AJ61" s="75">
        <f>PXIL!N61</f>
        <v>0</v>
      </c>
      <c r="AK61" s="75">
        <f>RTM_IEX!H61</f>
        <v>33.83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30.93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10.499509643674404</v>
      </c>
      <c r="F62">
        <f>GT_Spot!P62</f>
        <v>0</v>
      </c>
      <c r="G62">
        <f>PPCL_NG!P62</f>
        <v>33.950000000000003</v>
      </c>
      <c r="H62">
        <f>PPCL_Spot!P62</f>
        <v>7.39</v>
      </c>
      <c r="I62">
        <f>Bawana_NG!P62</f>
        <v>75.66327121795149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1139.5109693469049</v>
      </c>
      <c r="P62" s="77">
        <v>59.08</v>
      </c>
      <c r="Q62" s="77">
        <v>38.295607798165136</v>
      </c>
      <c r="R62" s="80">
        <v>39</v>
      </c>
      <c r="S62" s="80">
        <v>0</v>
      </c>
      <c r="T62" s="78">
        <f>SUMPRODUCT(LTA!F62:AJ62,LTA!F$101:AJ$101,LTA!F$103:AJ$103)</f>
        <v>307.74</v>
      </c>
      <c r="U62" s="78">
        <f>SUMPRODUCT(LTA!F62:AJ62,LTA!F$102:AJ$102,LTA!F$103:AJ$103)</f>
        <v>141.29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33.83</v>
      </c>
      <c r="Z62" s="75">
        <f>IEX!N62</f>
        <v>0</v>
      </c>
      <c r="AA62" s="117">
        <f>STOA!H62</f>
        <v>825.51</v>
      </c>
      <c r="AB62" s="117">
        <f>-STOA!N62</f>
        <v>0</v>
      </c>
      <c r="AC62">
        <f t="shared" si="0"/>
        <v>24.543986350458926</v>
      </c>
      <c r="AD62">
        <f t="shared" si="1"/>
        <v>2764.545371656237</v>
      </c>
      <c r="AE62">
        <f>'IDT-1'!B62</f>
        <v>0</v>
      </c>
      <c r="AF62" s="26"/>
      <c r="AG62">
        <f t="shared" si="2"/>
        <v>2764.545371656237</v>
      </c>
      <c r="AI62" s="75">
        <f>PXIL!H62</f>
        <v>0</v>
      </c>
      <c r="AJ62" s="75">
        <f>PXIL!N62</f>
        <v>0</v>
      </c>
      <c r="AK62" s="75">
        <f>RTM_IEX!H62</f>
        <v>29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48.33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10.499509643674404</v>
      </c>
      <c r="F63">
        <f>GT_Spot!P63</f>
        <v>0</v>
      </c>
      <c r="G63">
        <f>PPCL_NG!P63</f>
        <v>33.950000000000003</v>
      </c>
      <c r="H63">
        <f>PPCL_Spot!P63</f>
        <v>7.39</v>
      </c>
      <c r="I63">
        <f>Bawana_NG!P63</f>
        <v>91.85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1139.261345634905</v>
      </c>
      <c r="P63" s="77">
        <v>59.08</v>
      </c>
      <c r="Q63" s="77">
        <v>38.295607798165136</v>
      </c>
      <c r="R63" s="80">
        <v>39</v>
      </c>
      <c r="S63" s="80">
        <v>0</v>
      </c>
      <c r="T63" s="78">
        <f>SUMPRODUCT(LTA!F63:AJ63,LTA!F$101:AJ$101,LTA!F$103:AJ$103)</f>
        <v>293.36</v>
      </c>
      <c r="U63" s="78">
        <f>SUMPRODUCT(LTA!F63:AJ63,LTA!F$102:AJ$102,LTA!F$103:AJ$103)</f>
        <v>142.91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920.56999999999994</v>
      </c>
      <c r="AB63" s="117">
        <f>-STOA!N63</f>
        <v>0</v>
      </c>
      <c r="AC63">
        <f t="shared" si="0"/>
        <v>25.442440875075352</v>
      </c>
      <c r="AD63">
        <f t="shared" si="1"/>
        <v>2865.7440222016694</v>
      </c>
      <c r="AE63">
        <f>'IDT-1'!B63</f>
        <v>0</v>
      </c>
      <c r="AF63" s="26"/>
      <c r="AG63">
        <f t="shared" si="2"/>
        <v>2865.7440222016694</v>
      </c>
      <c r="AI63" s="75">
        <f>PXIL!H63</f>
        <v>0</v>
      </c>
      <c r="AJ63" s="75">
        <f>PXIL!N63</f>
        <v>0</v>
      </c>
      <c r="AK63" s="75">
        <f>RTM_IEX!H63</f>
        <v>89.89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25.13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10.499509643674404</v>
      </c>
      <c r="F64">
        <f>GT_Spot!P64</f>
        <v>0</v>
      </c>
      <c r="G64">
        <f>PPCL_NG!P64</f>
        <v>33.950000000000003</v>
      </c>
      <c r="H64">
        <f>PPCL_Spot!P64</f>
        <v>7.39</v>
      </c>
      <c r="I64">
        <f>Bawana_NG!P64</f>
        <v>91.85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1124.4213733618869</v>
      </c>
      <c r="P64" s="77">
        <v>59.08</v>
      </c>
      <c r="Q64" s="77">
        <v>38.295607798165136</v>
      </c>
      <c r="R64" s="80">
        <v>39</v>
      </c>
      <c r="S64" s="80">
        <v>0</v>
      </c>
      <c r="T64" s="78">
        <f>SUMPRODUCT(LTA!F64:AJ64,LTA!F$101:AJ$101,LTA!F$103:AJ$103)</f>
        <v>277.72000000000003</v>
      </c>
      <c r="U64" s="78">
        <f>SUMPRODUCT(LTA!F64:AJ64,LTA!F$102:AJ$102,LTA!F$103:AJ$103)</f>
        <v>145.91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918.87</v>
      </c>
      <c r="AB64" s="117">
        <f>-STOA!N64</f>
        <v>0</v>
      </c>
      <c r="AC64">
        <f t="shared" si="0"/>
        <v>25.075129119072798</v>
      </c>
      <c r="AD64">
        <f t="shared" si="1"/>
        <v>2824.3713616846539</v>
      </c>
      <c r="AE64">
        <f>'IDT-1'!B64</f>
        <v>0</v>
      </c>
      <c r="AF64" s="26"/>
      <c r="AG64">
        <f t="shared" si="2"/>
        <v>2824.3713616846539</v>
      </c>
      <c r="AI64" s="75">
        <f>PXIL!H64</f>
        <v>0</v>
      </c>
      <c r="AJ64" s="75">
        <f>PXIL!N64</f>
        <v>0</v>
      </c>
      <c r="AK64" s="75">
        <f>RTM_IEX!H64</f>
        <v>57.03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45.43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11.697347740667976</v>
      </c>
      <c r="F65">
        <f>GT_Spot!P65</f>
        <v>0</v>
      </c>
      <c r="G65">
        <f>PPCL_NG!P65</f>
        <v>33.950000000000003</v>
      </c>
      <c r="H65">
        <f>PPCL_Spot!P65</f>
        <v>11.52</v>
      </c>
      <c r="I65">
        <f>Bawana_NG!P65</f>
        <v>91.85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1142.4108923106853</v>
      </c>
      <c r="P65" s="77">
        <v>59.08</v>
      </c>
      <c r="Q65" s="77">
        <v>38.295607798165136</v>
      </c>
      <c r="R65" s="80">
        <v>39</v>
      </c>
      <c r="S65" s="80">
        <v>0</v>
      </c>
      <c r="T65" s="78">
        <f>SUMPRODUCT(LTA!F65:AJ65,LTA!F$101:AJ$101,LTA!F$103:AJ$103)</f>
        <v>259.78999999999996</v>
      </c>
      <c r="U65" s="78">
        <f>SUMPRODUCT(LTA!F65:AJ65,LTA!F$102:AJ$102,LTA!F$103:AJ$103)</f>
        <v>150.96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13.53</v>
      </c>
      <c r="Z65" s="75">
        <f>IEX!N65</f>
        <v>0</v>
      </c>
      <c r="AA65" s="117">
        <f>STOA!H65</f>
        <v>917.05</v>
      </c>
      <c r="AB65" s="117">
        <f>-STOA!N65</f>
        <v>0</v>
      </c>
      <c r="AC65">
        <f t="shared" si="0"/>
        <v>25.38908986107576</v>
      </c>
      <c r="AD65">
        <f t="shared" si="1"/>
        <v>2859.7347579884422</v>
      </c>
      <c r="AE65">
        <f>'IDT-1'!B65</f>
        <v>0</v>
      </c>
      <c r="AF65" s="26"/>
      <c r="AG65">
        <f t="shared" si="2"/>
        <v>2859.7347579884422</v>
      </c>
      <c r="AI65" s="75">
        <f>PXIL!H65</f>
        <v>0</v>
      </c>
      <c r="AJ65" s="75">
        <f>PXIL!N65</f>
        <v>0</v>
      </c>
      <c r="AK65" s="75">
        <f>RTM_IEX!H65</f>
        <v>67.66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48.33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11.697347740667976</v>
      </c>
      <c r="F66">
        <f>GT_Spot!P66</f>
        <v>0</v>
      </c>
      <c r="G66">
        <f>PPCL_NG!P66</f>
        <v>33.950000000000003</v>
      </c>
      <c r="H66">
        <f>PPCL_Spot!P66</f>
        <v>11.52</v>
      </c>
      <c r="I66">
        <f>Bawana_NG!P66</f>
        <v>91.85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1142.4108923106853</v>
      </c>
      <c r="P66" s="77">
        <v>59.08</v>
      </c>
      <c r="Q66" s="77">
        <v>38.295607798165136</v>
      </c>
      <c r="R66" s="80">
        <v>39</v>
      </c>
      <c r="S66" s="80">
        <v>0</v>
      </c>
      <c r="T66" s="78">
        <f>SUMPRODUCT(LTA!F66:AJ66,LTA!F$101:AJ$101,LTA!F$103:AJ$103)</f>
        <v>240.12</v>
      </c>
      <c r="U66" s="78">
        <f>SUMPRODUCT(LTA!F66:AJ66,LTA!F$102:AJ$102,LTA!F$103:AJ$103)</f>
        <v>150.9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20.3</v>
      </c>
      <c r="Z66" s="75">
        <f>IEX!N66</f>
        <v>0</v>
      </c>
      <c r="AA66" s="117">
        <f>STOA!H66</f>
        <v>915.11</v>
      </c>
      <c r="AB66" s="117">
        <f>-STOA!N66</f>
        <v>0</v>
      </c>
      <c r="AC66">
        <f t="shared" si="0"/>
        <v>25.206929861075761</v>
      </c>
      <c r="AD66">
        <f t="shared" si="1"/>
        <v>2839.2169179884422</v>
      </c>
      <c r="AE66">
        <f>'IDT-1'!B66</f>
        <v>0</v>
      </c>
      <c r="AF66" s="26"/>
      <c r="AG66">
        <f t="shared" si="2"/>
        <v>2839.2169179884422</v>
      </c>
      <c r="AI66" s="75">
        <f>PXIL!H66</f>
        <v>0</v>
      </c>
      <c r="AJ66" s="75">
        <f>PXIL!N66</f>
        <v>0</v>
      </c>
      <c r="AK66" s="75">
        <f>RTM_IEX!H66</f>
        <v>61.86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48.33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11.697347740667976</v>
      </c>
      <c r="F67">
        <f>GT_Spot!P67</f>
        <v>0</v>
      </c>
      <c r="G67">
        <f>PPCL_NG!P67</f>
        <v>33.950000000000003</v>
      </c>
      <c r="H67">
        <f>PPCL_Spot!P67</f>
        <v>11.52</v>
      </c>
      <c r="I67">
        <f>Bawana_NG!P67</f>
        <v>91.85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1150.1743281018851</v>
      </c>
      <c r="P67" s="77">
        <v>59.08</v>
      </c>
      <c r="Q67" s="77">
        <v>38.295607798165136</v>
      </c>
      <c r="R67" s="80">
        <v>39</v>
      </c>
      <c r="S67" s="80">
        <v>0</v>
      </c>
      <c r="T67" s="78">
        <f>SUMPRODUCT(LTA!F67:AJ67,LTA!F$101:AJ$101,LTA!F$103:AJ$103)</f>
        <v>220.48000000000002</v>
      </c>
      <c r="U67" s="78">
        <f>SUMPRODUCT(LTA!F67:AJ67,LTA!F$102:AJ$102,LTA!F$103:AJ$103)</f>
        <v>161.17000000000002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15.47</v>
      </c>
      <c r="Z67" s="75">
        <f>IEX!N67</f>
        <v>0</v>
      </c>
      <c r="AA67" s="117">
        <f>STOA!H67</f>
        <v>899.07999999999993</v>
      </c>
      <c r="AB67" s="117">
        <f>-STOA!N67</f>
        <v>0</v>
      </c>
      <c r="AC67">
        <f t="shared" si="0"/>
        <v>25.00922409603832</v>
      </c>
      <c r="AD67">
        <f t="shared" si="1"/>
        <v>2816.9480595446798</v>
      </c>
      <c r="AE67">
        <f>'IDT-1'!B67</f>
        <v>0</v>
      </c>
      <c r="AF67" s="26"/>
      <c r="AG67">
        <f t="shared" si="2"/>
        <v>2816.9480595446798</v>
      </c>
      <c r="AI67" s="75">
        <f>PXIL!H67</f>
        <v>0</v>
      </c>
      <c r="AJ67" s="75">
        <f>PXIL!N67</f>
        <v>0</v>
      </c>
      <c r="AK67" s="75">
        <f>RTM_IEX!H67</f>
        <v>61.86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48.33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11.697347740667976</v>
      </c>
      <c r="F68">
        <f>GT_Spot!P68</f>
        <v>0</v>
      </c>
      <c r="G68">
        <f>PPCL_NG!P68</f>
        <v>33.950000000000003</v>
      </c>
      <c r="H68">
        <f>PPCL_Spot!P68</f>
        <v>11.52</v>
      </c>
      <c r="I68">
        <f>Bawana_NG!P68</f>
        <v>91.85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1149.3897351705102</v>
      </c>
      <c r="P68" s="77">
        <v>59.08</v>
      </c>
      <c r="Q68" s="77">
        <v>38.295607798165136</v>
      </c>
      <c r="R68" s="80">
        <v>39</v>
      </c>
      <c r="S68" s="80">
        <v>0</v>
      </c>
      <c r="T68" s="78">
        <f>SUMPRODUCT(LTA!F68:AJ68,LTA!F$101:AJ$101,LTA!F$103:AJ$103)</f>
        <v>198.46</v>
      </c>
      <c r="U68" s="78">
        <f>SUMPRODUCT(LTA!F68:AJ68,LTA!F$102:AJ$102,LTA!F$103:AJ$103)</f>
        <v>161.09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897.07999999999993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25.002847678242222</v>
      </c>
      <c r="AD68">
        <f t="shared" ref="AD68:AD98" si="4">SUM(B68:AB68,AI68:AR68)-AC68</f>
        <v>2816.2298430311012</v>
      </c>
      <c r="AE68">
        <f>'IDT-1'!B68</f>
        <v>0</v>
      </c>
      <c r="AF68" s="26"/>
      <c r="AG68">
        <f t="shared" ref="AG68:AG98" si="5">SUM(AD68:AF68)+AT68</f>
        <v>2816.2298430311012</v>
      </c>
      <c r="AI68" s="75">
        <f>PXIL!H68</f>
        <v>0</v>
      </c>
      <c r="AJ68" s="75">
        <f>PXIL!N68</f>
        <v>0</v>
      </c>
      <c r="AK68" s="75">
        <f>RTM_IEX!H68</f>
        <v>107.29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42.53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11.697347740667976</v>
      </c>
      <c r="F69">
        <f>GT_Spot!P69</f>
        <v>0</v>
      </c>
      <c r="G69">
        <f>PPCL_NG!P69</f>
        <v>33.950000000000003</v>
      </c>
      <c r="H69">
        <f>PPCL_Spot!P69</f>
        <v>11.52</v>
      </c>
      <c r="I69">
        <f>Bawana_NG!P69</f>
        <v>91.85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1150.2414040434851</v>
      </c>
      <c r="P69" s="77">
        <v>59.08</v>
      </c>
      <c r="Q69" s="77">
        <v>38.295607798165136</v>
      </c>
      <c r="R69" s="80">
        <v>33.11</v>
      </c>
      <c r="S69" s="80">
        <v>0</v>
      </c>
      <c r="T69" s="78">
        <f>SUMPRODUCT(LTA!F69:AJ69,LTA!F$101:AJ$101,LTA!F$103:AJ$103)</f>
        <v>176.26</v>
      </c>
      <c r="U69" s="78">
        <f>SUMPRODUCT(LTA!F69:AJ69,LTA!F$102:AJ$102,LTA!F$103:AJ$103)</f>
        <v>161.35000000000002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895.03</v>
      </c>
      <c r="AB69" s="117">
        <f>-STOA!N69</f>
        <v>0</v>
      </c>
      <c r="AC69">
        <f t="shared" si="3"/>
        <v>24.781366364324402</v>
      </c>
      <c r="AD69">
        <f t="shared" si="4"/>
        <v>2791.2829932179943</v>
      </c>
      <c r="AE69">
        <f>'IDT-1'!B69</f>
        <v>0</v>
      </c>
      <c r="AF69" s="26"/>
      <c r="AG69">
        <f t="shared" si="5"/>
        <v>2791.2829932179943</v>
      </c>
      <c r="AI69" s="75">
        <f>PXIL!H69</f>
        <v>0</v>
      </c>
      <c r="AJ69" s="75">
        <f>PXIL!N69</f>
        <v>0</v>
      </c>
      <c r="AK69" s="75">
        <f>RTM_IEX!H69</f>
        <v>143.05000000000001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10.63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11.697347740667976</v>
      </c>
      <c r="F70">
        <f>GT_Spot!P70</f>
        <v>0</v>
      </c>
      <c r="G70">
        <f>PPCL_NG!P70</f>
        <v>33.950000000000003</v>
      </c>
      <c r="H70">
        <f>PPCL_Spot!P70</f>
        <v>11.52</v>
      </c>
      <c r="I70">
        <f>Bawana_NG!P70</f>
        <v>91.85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1144.3053187050853</v>
      </c>
      <c r="P70" s="77">
        <v>59.08</v>
      </c>
      <c r="Q70" s="77">
        <v>38.295607798165136</v>
      </c>
      <c r="R70" s="80">
        <v>28.270000000000003</v>
      </c>
      <c r="S70" s="80">
        <v>0</v>
      </c>
      <c r="T70" s="78">
        <f>SUMPRODUCT(LTA!F70:AJ70,LTA!F$101:AJ$101,LTA!F$103:AJ$103)</f>
        <v>153.21</v>
      </c>
      <c r="U70" s="78">
        <f>SUMPRODUCT(LTA!F70:AJ70,LTA!F$102:AJ$102,LTA!F$103:AJ$103)</f>
        <v>162.07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892.89</v>
      </c>
      <c r="AB70" s="117">
        <f>-STOA!N70</f>
        <v>0</v>
      </c>
      <c r="AC70">
        <f t="shared" si="3"/>
        <v>24.17358481334648</v>
      </c>
      <c r="AD70">
        <f t="shared" si="4"/>
        <v>2722.8246894305717</v>
      </c>
      <c r="AE70">
        <f>'IDT-1'!B70</f>
        <v>0</v>
      </c>
      <c r="AF70" s="26"/>
      <c r="AG70">
        <f t="shared" si="5"/>
        <v>2722.8246894305717</v>
      </c>
      <c r="AI70" s="75">
        <f>PXIL!H70</f>
        <v>0</v>
      </c>
      <c r="AJ70" s="75">
        <f>PXIL!N70</f>
        <v>0</v>
      </c>
      <c r="AK70" s="75">
        <f>RTM_IEX!H70</f>
        <v>119.86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11.733191489361703</v>
      </c>
      <c r="F71">
        <f>GT_Spot!P71</f>
        <v>0</v>
      </c>
      <c r="G71">
        <f>PPCL_NG!P71</f>
        <v>33.950000000000003</v>
      </c>
      <c r="H71">
        <f>PPCL_Spot!P71</f>
        <v>11.91</v>
      </c>
      <c r="I71">
        <f>Bawana_NG!P71</f>
        <v>91.85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1153.7656294938852</v>
      </c>
      <c r="P71" s="77">
        <v>59.08</v>
      </c>
      <c r="Q71" s="77">
        <v>38.295607798165136</v>
      </c>
      <c r="R71" s="80">
        <v>24.404200378722674</v>
      </c>
      <c r="S71" s="80">
        <v>0</v>
      </c>
      <c r="T71" s="78">
        <f>SUMPRODUCT(LTA!F71:AJ71,LTA!F$101:AJ$101,LTA!F$103:AJ$103)</f>
        <v>129.80000000000001</v>
      </c>
      <c r="U71" s="78">
        <f>SUMPRODUCT(LTA!F71:AJ71,LTA!F$102:AJ$102,LTA!F$103:AJ$103)</f>
        <v>161.41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124.69</v>
      </c>
      <c r="Z71" s="75">
        <f>IEX!N71</f>
        <v>0</v>
      </c>
      <c r="AA71" s="117">
        <f>STOA!H71</f>
        <v>701.42</v>
      </c>
      <c r="AB71" s="117">
        <f>-STOA!N71</f>
        <v>0</v>
      </c>
      <c r="AC71">
        <f t="shared" si="3"/>
        <v>23.044283936609183</v>
      </c>
      <c r="AD71">
        <f t="shared" si="4"/>
        <v>2595.6243452235253</v>
      </c>
      <c r="AE71">
        <f>'IDT-1'!B71</f>
        <v>0</v>
      </c>
      <c r="AF71" s="26"/>
      <c r="AG71">
        <f t="shared" si="5"/>
        <v>2595.6243452235253</v>
      </c>
      <c r="AI71" s="75">
        <f>PXIL!H71</f>
        <v>0</v>
      </c>
      <c r="AJ71" s="75">
        <f>PXIL!N71</f>
        <v>0</v>
      </c>
      <c r="AK71" s="75">
        <f>RTM_IEX!H71</f>
        <v>28.03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48.33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11.733191489361703</v>
      </c>
      <c r="F72">
        <f>GT_Spot!P72</f>
        <v>0</v>
      </c>
      <c r="G72">
        <f>PPCL_NG!P72</f>
        <v>33.950000000000003</v>
      </c>
      <c r="H72">
        <f>PPCL_Spot!P72</f>
        <v>11.91</v>
      </c>
      <c r="I72">
        <f>Bawana_NG!P72</f>
        <v>97.835785483523594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1160.0998307273187</v>
      </c>
      <c r="P72" s="77">
        <v>59.08</v>
      </c>
      <c r="Q72" s="77">
        <v>38.295607798165136</v>
      </c>
      <c r="R72" s="80">
        <v>22.299999999999997</v>
      </c>
      <c r="S72" s="80">
        <v>0</v>
      </c>
      <c r="T72" s="78">
        <f>SUMPRODUCT(LTA!F72:AJ72,LTA!F$101:AJ$101,LTA!F$103:AJ$103)</f>
        <v>106.54</v>
      </c>
      <c r="U72" s="78">
        <f>SUMPRODUCT(LTA!F72:AJ72,LTA!F$102:AJ$102,LTA!F$103:AJ$103)</f>
        <v>160.63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77.33</v>
      </c>
      <c r="Z72" s="75">
        <f>IEX!N72</f>
        <v>0</v>
      </c>
      <c r="AA72" s="117">
        <f>STOA!H72</f>
        <v>699.24</v>
      </c>
      <c r="AB72" s="117">
        <f>-STOA!N72</f>
        <v>0</v>
      </c>
      <c r="AC72">
        <f t="shared" si="3"/>
        <v>22.758862856385644</v>
      </c>
      <c r="AD72">
        <f t="shared" si="4"/>
        <v>2563.4755526419826</v>
      </c>
      <c r="AE72">
        <f>'IDT-1'!B72</f>
        <v>0</v>
      </c>
      <c r="AF72" s="26"/>
      <c r="AG72">
        <f t="shared" si="5"/>
        <v>2563.4755526419826</v>
      </c>
      <c r="AI72" s="75">
        <f>PXIL!H72</f>
        <v>0</v>
      </c>
      <c r="AJ72" s="75">
        <f>PXIL!N72</f>
        <v>0</v>
      </c>
      <c r="AK72" s="75">
        <f>RTM_IEX!H72</f>
        <v>58.96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48.33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10.499509643674404</v>
      </c>
      <c r="F73">
        <f>GT_Spot!P73</f>
        <v>0</v>
      </c>
      <c r="G73">
        <f>PPCL_NG!P73</f>
        <v>33.950000000000003</v>
      </c>
      <c r="H73">
        <f>PPCL_Spot!P73</f>
        <v>7.39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1169.3359044425185</v>
      </c>
      <c r="P73" s="77">
        <v>59.08</v>
      </c>
      <c r="Q73" s="77">
        <v>38.295607798165136</v>
      </c>
      <c r="R73" s="80">
        <v>18.22</v>
      </c>
      <c r="S73" s="80">
        <v>0</v>
      </c>
      <c r="T73" s="78">
        <f>SUMPRODUCT(LTA!F73:AJ73,LTA!F$101:AJ$101,LTA!F$103:AJ$103)</f>
        <v>83.67</v>
      </c>
      <c r="U73" s="78">
        <f>SUMPRODUCT(LTA!F73:AJ73,LTA!F$102:AJ$102,LTA!F$103:AJ$103)</f>
        <v>160.74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41.56</v>
      </c>
      <c r="Z73" s="75">
        <f>IEX!N73</f>
        <v>0</v>
      </c>
      <c r="AA73" s="117">
        <f>STOA!H73</f>
        <v>697.18999999999994</v>
      </c>
      <c r="AB73" s="117">
        <f>-STOA!N73</f>
        <v>0</v>
      </c>
      <c r="AC73">
        <f t="shared" si="3"/>
        <v>21.869944992582351</v>
      </c>
      <c r="AD73">
        <f t="shared" si="4"/>
        <v>2463.3510768917754</v>
      </c>
      <c r="AE73">
        <f>'IDT-1'!B73</f>
        <v>0</v>
      </c>
      <c r="AF73" s="26"/>
      <c r="AG73">
        <f t="shared" si="5"/>
        <v>2463.3510768917754</v>
      </c>
      <c r="AI73" s="75">
        <f>PXIL!H73</f>
        <v>0</v>
      </c>
      <c r="AJ73" s="75">
        <f>PXIL!N73</f>
        <v>0</v>
      </c>
      <c r="AK73" s="75">
        <f>RTM_IEX!H73</f>
        <v>116.96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48.33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10.499509643674404</v>
      </c>
      <c r="F74">
        <f>GT_Spot!P74</f>
        <v>0</v>
      </c>
      <c r="G74">
        <f>PPCL_NG!P74</f>
        <v>33.950000000000003</v>
      </c>
      <c r="H74">
        <f>PPCL_Spot!P74</f>
        <v>7.39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1174.4486203207439</v>
      </c>
      <c r="P74" s="77">
        <v>59.08</v>
      </c>
      <c r="Q74" s="77">
        <v>38.295607798165136</v>
      </c>
      <c r="R74" s="80">
        <v>10.240000000000002</v>
      </c>
      <c r="S74" s="80">
        <v>0</v>
      </c>
      <c r="T74" s="78">
        <f>SUMPRODUCT(LTA!F74:AJ74,LTA!F$101:AJ$101,LTA!F$103:AJ$103)</f>
        <v>62.7</v>
      </c>
      <c r="U74" s="78">
        <f>SUMPRODUCT(LTA!F74:AJ74,LTA!F$102:AJ$102,LTA!F$103:AJ$103)</f>
        <v>159.13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695.27</v>
      </c>
      <c r="AB74" s="117">
        <f>-STOA!N74</f>
        <v>0</v>
      </c>
      <c r="AC74">
        <f t="shared" si="3"/>
        <v>21.059224892310734</v>
      </c>
      <c r="AD74">
        <f t="shared" si="4"/>
        <v>2372.0345128702725</v>
      </c>
      <c r="AE74">
        <f>'IDT-1'!B74</f>
        <v>0</v>
      </c>
      <c r="AF74" s="26"/>
      <c r="AG74">
        <f t="shared" si="5"/>
        <v>2372.0345128702725</v>
      </c>
      <c r="AI74" s="75">
        <f>PXIL!H74</f>
        <v>0</v>
      </c>
      <c r="AJ74" s="75">
        <f>PXIL!N74</f>
        <v>0</v>
      </c>
      <c r="AK74" s="75">
        <f>RTM_IEX!H74</f>
        <v>93.76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48.33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11.598387096774195</v>
      </c>
      <c r="F75">
        <f>GT_Spot!P75</f>
        <v>0</v>
      </c>
      <c r="G75">
        <f>PPCL_NG!P75</f>
        <v>33.950000000000003</v>
      </c>
      <c r="H75">
        <f>PPCL_Spot!P75</f>
        <v>14.174548250672819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1179.1698441041185</v>
      </c>
      <c r="P75" s="77">
        <v>59.08</v>
      </c>
      <c r="Q75" s="77">
        <v>38.295607798165136</v>
      </c>
      <c r="R75" s="80">
        <v>0</v>
      </c>
      <c r="S75" s="80">
        <v>0</v>
      </c>
      <c r="T75" s="78">
        <f>SUMPRODUCT(LTA!F75:AJ75,LTA!F$101:AJ$101,LTA!F$103:AJ$103)</f>
        <v>45.22</v>
      </c>
      <c r="U75" s="78">
        <f>SUMPRODUCT(LTA!F75:AJ75,LTA!F$102:AJ$102,LTA!F$103:AJ$103)</f>
        <v>156.21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750.75</v>
      </c>
      <c r="AB75" s="117">
        <f>-STOA!N75</f>
        <v>0</v>
      </c>
      <c r="AC75">
        <f t="shared" si="3"/>
        <v>21.371753807797628</v>
      </c>
      <c r="AD75">
        <f t="shared" si="4"/>
        <v>2407.2366334419326</v>
      </c>
      <c r="AE75">
        <f>'IDT-1'!B75</f>
        <v>0</v>
      </c>
      <c r="AF75" s="26"/>
      <c r="AG75">
        <f t="shared" si="5"/>
        <v>2407.2366334419326</v>
      </c>
      <c r="AI75" s="75">
        <f>PXIL!H75</f>
        <v>0</v>
      </c>
      <c r="AJ75" s="75">
        <f>PXIL!N75</f>
        <v>0</v>
      </c>
      <c r="AK75" s="75">
        <f>RTM_IEX!H75</f>
        <v>140.16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11.598387096774195</v>
      </c>
      <c r="F76">
        <f>GT_Spot!P76</f>
        <v>0</v>
      </c>
      <c r="G76">
        <f>PPCL_NG!P76</f>
        <v>33.950000000000003</v>
      </c>
      <c r="H76">
        <f>PPCL_Spot!P76</f>
        <v>14.174548250672819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1179.1698441041185</v>
      </c>
      <c r="P76" s="77">
        <v>59.08</v>
      </c>
      <c r="Q76" s="77">
        <v>38.295607798165136</v>
      </c>
      <c r="R76" s="80">
        <v>0</v>
      </c>
      <c r="S76" s="80">
        <v>0</v>
      </c>
      <c r="T76" s="78">
        <f>SUMPRODUCT(LTA!F76:AJ76,LTA!F$101:AJ$101,LTA!F$103:AJ$103)</f>
        <v>31.36</v>
      </c>
      <c r="U76" s="78">
        <f>SUMPRODUCT(LTA!F76:AJ76,LTA!F$102:AJ$102,LTA!F$103:AJ$103)</f>
        <v>153.58000000000001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749.2</v>
      </c>
      <c r="AB76" s="117">
        <f>-STOA!N76</f>
        <v>0</v>
      </c>
      <c r="AC76">
        <f t="shared" si="3"/>
        <v>20.762177807797627</v>
      </c>
      <c r="AD76">
        <f t="shared" si="4"/>
        <v>2338.5762094419324</v>
      </c>
      <c r="AE76">
        <f>'IDT-1'!B76</f>
        <v>0</v>
      </c>
      <c r="AF76" s="26"/>
      <c r="AG76">
        <f t="shared" si="5"/>
        <v>2338.5762094419324</v>
      </c>
      <c r="AI76" s="75">
        <f>PXIL!H76</f>
        <v>0</v>
      </c>
      <c r="AJ76" s="75">
        <f>PXIL!N76</f>
        <v>0</v>
      </c>
      <c r="AK76" s="75">
        <f>RTM_IEX!H76</f>
        <v>88.93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11.598387096774195</v>
      </c>
      <c r="F77">
        <f>GT_Spot!P77</f>
        <v>0</v>
      </c>
      <c r="G77">
        <f>PPCL_NG!P77</f>
        <v>33.950000000000003</v>
      </c>
      <c r="H77">
        <f>PPCL_Spot!P77</f>
        <v>14.174548250672819</v>
      </c>
      <c r="I77">
        <f>Bawana_NG!P77</f>
        <v>9.3361099541857548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1182.4341998609184</v>
      </c>
      <c r="P77" s="77">
        <v>59.08</v>
      </c>
      <c r="Q77" s="77">
        <v>38.295607798165136</v>
      </c>
      <c r="R77" s="80">
        <v>0</v>
      </c>
      <c r="S77" s="80">
        <v>0</v>
      </c>
      <c r="T77" s="78">
        <f>SUMPRODUCT(LTA!F77:AJ77,LTA!F$101:AJ$101,LTA!F$103:AJ$103)</f>
        <v>20.400000000000002</v>
      </c>
      <c r="U77" s="78">
        <f>SUMPRODUCT(LTA!F77:AJ77,LTA!F$102:AJ$102,LTA!F$103:AJ$103)</f>
        <v>147.41999999999999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747.83</v>
      </c>
      <c r="AB77" s="117">
        <f>-STOA!N77</f>
        <v>0</v>
      </c>
      <c r="AC77">
        <f t="shared" si="3"/>
        <v>20.812429906054305</v>
      </c>
      <c r="AD77">
        <f t="shared" si="4"/>
        <v>2344.2364230546623</v>
      </c>
      <c r="AE77">
        <f>'IDT-1'!B77</f>
        <v>0</v>
      </c>
      <c r="AF77" s="26"/>
      <c r="AG77">
        <f t="shared" si="5"/>
        <v>2344.2364230546623</v>
      </c>
      <c r="AI77" s="75">
        <f>PXIL!H77</f>
        <v>0</v>
      </c>
      <c r="AJ77" s="75">
        <f>PXIL!N77</f>
        <v>0</v>
      </c>
      <c r="AK77" s="75">
        <f>RTM_IEX!H77</f>
        <v>100.53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11.598387096774195</v>
      </c>
      <c r="F78">
        <f>GT_Spot!P78</f>
        <v>0</v>
      </c>
      <c r="G78">
        <f>PPCL_NG!P78</f>
        <v>33.950000000000003</v>
      </c>
      <c r="H78">
        <f>PPCL_Spot!P78</f>
        <v>13.09</v>
      </c>
      <c r="I78">
        <f>Bawana_NG!P78</f>
        <v>9.3361099541857548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1188.0190214034849</v>
      </c>
      <c r="P78" s="77">
        <v>59.08</v>
      </c>
      <c r="Q78" s="77">
        <v>38.295607798165136</v>
      </c>
      <c r="R78" s="80">
        <v>0</v>
      </c>
      <c r="S78" s="80">
        <v>0</v>
      </c>
      <c r="T78" s="78">
        <f>SUMPRODUCT(LTA!F78:AJ78,LTA!F$101:AJ$101,LTA!F$103:AJ$103)</f>
        <v>11.190000000000001</v>
      </c>
      <c r="U78" s="78">
        <f>SUMPRODUCT(LTA!F78:AJ78,LTA!F$102:AJ$102,LTA!F$103:AJ$103)</f>
        <v>143.94999999999999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746.74</v>
      </c>
      <c r="AB78" s="117">
        <f>-STOA!N78</f>
        <v>0</v>
      </c>
      <c r="AC78">
        <f t="shared" si="3"/>
        <v>20.39056031102297</v>
      </c>
      <c r="AD78">
        <f t="shared" si="4"/>
        <v>2296.7185659415873</v>
      </c>
      <c r="AE78">
        <f>'IDT-1'!B78</f>
        <v>0</v>
      </c>
      <c r="AF78" s="26"/>
      <c r="AG78">
        <f t="shared" si="5"/>
        <v>2296.7185659415873</v>
      </c>
      <c r="AI78" s="75">
        <f>PXIL!H78</f>
        <v>0</v>
      </c>
      <c r="AJ78" s="75">
        <f>PXIL!N78</f>
        <v>0</v>
      </c>
      <c r="AK78" s="75">
        <f>RTM_IEX!H78</f>
        <v>61.86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11.598387096774195</v>
      </c>
      <c r="F79">
        <f>GT_Spot!P79</f>
        <v>0</v>
      </c>
      <c r="G79">
        <f>PPCL_NG!P79</f>
        <v>33.950000000000003</v>
      </c>
      <c r="H79">
        <f>PPCL_Spot!P79</f>
        <v>13.09</v>
      </c>
      <c r="I79">
        <f>Bawana_NG!P79</f>
        <v>9.3361099541857548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1200.8956156835673</v>
      </c>
      <c r="P79" s="77">
        <v>59.08</v>
      </c>
      <c r="Q79" s="77">
        <v>38.295607798165136</v>
      </c>
      <c r="R79" s="80">
        <v>0</v>
      </c>
      <c r="S79" s="80">
        <v>0</v>
      </c>
      <c r="T79" s="78">
        <f>SUMPRODUCT(LTA!F79:AJ79,LTA!F$101:AJ$101,LTA!F$103:AJ$103)</f>
        <v>4.66</v>
      </c>
      <c r="U79" s="78">
        <f>SUMPRODUCT(LTA!F79:AJ79,LTA!F$102:AJ$102,LTA!F$103:AJ$103)</f>
        <v>143.75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745.88</v>
      </c>
      <c r="AB79" s="117">
        <f>-STOA!N79</f>
        <v>0</v>
      </c>
      <c r="AC79">
        <f t="shared" si="3"/>
        <v>20.241458340687693</v>
      </c>
      <c r="AD79">
        <f t="shared" si="4"/>
        <v>2279.9242621920048</v>
      </c>
      <c r="AE79">
        <f>'IDT-1'!B79</f>
        <v>0</v>
      </c>
      <c r="AF79" s="26"/>
      <c r="AG79">
        <f t="shared" si="5"/>
        <v>2279.9242621920048</v>
      </c>
      <c r="AI79" s="75">
        <f>PXIL!H79</f>
        <v>0</v>
      </c>
      <c r="AJ79" s="75">
        <f>PXIL!N79</f>
        <v>0</v>
      </c>
      <c r="AK79" s="75">
        <f>RTM_IEX!H79</f>
        <v>39.630000000000003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11.598387096774195</v>
      </c>
      <c r="F80">
        <f>GT_Spot!P80</f>
        <v>0</v>
      </c>
      <c r="G80">
        <f>PPCL_NG!P80</f>
        <v>33.950000000000003</v>
      </c>
      <c r="H80">
        <f>PPCL_Spot!P80</f>
        <v>13.09</v>
      </c>
      <c r="I80">
        <f>Bawana_NG!P80</f>
        <v>9.3361099541857548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1218.0095345869977</v>
      </c>
      <c r="P80" s="77">
        <v>59.08</v>
      </c>
      <c r="Q80" s="77">
        <v>38.295607798165136</v>
      </c>
      <c r="R80" s="80">
        <v>0</v>
      </c>
      <c r="S80" s="80">
        <v>0</v>
      </c>
      <c r="T80" s="78">
        <f>SUMPRODUCT(LTA!F80:AJ80,LTA!F$101:AJ$101,LTA!F$103:AJ$103)</f>
        <v>1.64</v>
      </c>
      <c r="U80" s="78">
        <f>SUMPRODUCT(LTA!F80:AJ80,LTA!F$102:AJ$102,LTA!F$103:AJ$103)</f>
        <v>154.37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745.14</v>
      </c>
      <c r="AB80" s="117">
        <f>-STOA!N80</f>
        <v>0</v>
      </c>
      <c r="AC80">
        <f t="shared" si="3"/>
        <v>20.64805282703788</v>
      </c>
      <c r="AD80">
        <f t="shared" si="4"/>
        <v>2325.7215866090846</v>
      </c>
      <c r="AE80">
        <f>'IDT-1'!B80</f>
        <v>0</v>
      </c>
      <c r="AF80" s="26"/>
      <c r="AG80">
        <f t="shared" si="5"/>
        <v>2325.7215866090846</v>
      </c>
      <c r="AI80" s="75">
        <f>PXIL!H80</f>
        <v>0</v>
      </c>
      <c r="AJ80" s="75">
        <f>PXIL!N80</f>
        <v>0</v>
      </c>
      <c r="AK80" s="75">
        <f>RTM_IEX!H80</f>
        <v>61.86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11.989646464646464</v>
      </c>
      <c r="F81">
        <f>GT_Spot!P81</f>
        <v>0</v>
      </c>
      <c r="G81">
        <f>PPCL_NG!P81</f>
        <v>33.950000000000003</v>
      </c>
      <c r="H81">
        <f>PPCL_Spot!P81</f>
        <v>13.51</v>
      </c>
      <c r="I81">
        <f>Bawana_NG!P81</f>
        <v>37.356108738673058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1219.8582570731674</v>
      </c>
      <c r="P81" s="77">
        <v>59.08</v>
      </c>
      <c r="Q81" s="77">
        <v>38.295607798165136</v>
      </c>
      <c r="R81" s="80">
        <v>0</v>
      </c>
      <c r="S81" s="80">
        <v>0</v>
      </c>
      <c r="T81" s="78">
        <f>SUMPRODUCT(LTA!F81:AJ81,LTA!F$101:AJ$101,LTA!F$103:AJ$103)</f>
        <v>0.28999999999999998</v>
      </c>
      <c r="U81" s="78">
        <f>SUMPRODUCT(LTA!F81:AJ81,LTA!F$102:AJ$102,LTA!F$103:AJ$103)</f>
        <v>151.19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744.7</v>
      </c>
      <c r="AB81" s="117">
        <f>-STOA!N81</f>
        <v>0</v>
      </c>
      <c r="AC81">
        <f t="shared" si="3"/>
        <v>20.636172656656939</v>
      </c>
      <c r="AD81">
        <f t="shared" si="4"/>
        <v>2324.3834474179953</v>
      </c>
      <c r="AE81">
        <f>'IDT-1'!B81</f>
        <v>0</v>
      </c>
      <c r="AF81" s="26"/>
      <c r="AG81">
        <f t="shared" si="5"/>
        <v>2324.3834474179953</v>
      </c>
      <c r="AI81" s="75">
        <f>PXIL!H81</f>
        <v>0</v>
      </c>
      <c r="AJ81" s="75">
        <f>PXIL!N81</f>
        <v>0</v>
      </c>
      <c r="AK81" s="75">
        <f>RTM_IEX!H81</f>
        <v>34.799999999999997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11.989646464646464</v>
      </c>
      <c r="F82">
        <f>GT_Spot!P82</f>
        <v>0</v>
      </c>
      <c r="G82">
        <f>PPCL_NG!P82</f>
        <v>33.950000000000003</v>
      </c>
      <c r="H82">
        <f>PPCL_Spot!P82</f>
        <v>13.51</v>
      </c>
      <c r="I82">
        <f>Bawana_NG!P82</f>
        <v>62.256108993187929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1219.8582570731674</v>
      </c>
      <c r="P82" s="77">
        <v>59.08</v>
      </c>
      <c r="Q82" s="77">
        <v>38.295607798165136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153.68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744.6</v>
      </c>
      <c r="AB82" s="117">
        <f>-STOA!N82</f>
        <v>0</v>
      </c>
      <c r="AC82">
        <f t="shared" si="3"/>
        <v>21.656356658896669</v>
      </c>
      <c r="AD82">
        <f t="shared" si="4"/>
        <v>2439.2932636702703</v>
      </c>
      <c r="AE82">
        <f>'IDT-1'!B82</f>
        <v>0</v>
      </c>
      <c r="AF82" s="26"/>
      <c r="AG82">
        <f t="shared" si="5"/>
        <v>2439.2932636702703</v>
      </c>
      <c r="AI82" s="75">
        <f>PXIL!H82</f>
        <v>0</v>
      </c>
      <c r="AJ82" s="75">
        <f>PXIL!N82</f>
        <v>0</v>
      </c>
      <c r="AK82" s="75">
        <f>RTM_IEX!H82</f>
        <v>123.73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11.989646464646464</v>
      </c>
      <c r="F83">
        <f>GT_Spot!P83</f>
        <v>0</v>
      </c>
      <c r="G83">
        <f>PPCL_NG!P83</f>
        <v>33.950000000000003</v>
      </c>
      <c r="H83">
        <f>PPCL_Spot!P83</f>
        <v>14.074370251899238</v>
      </c>
      <c r="I83">
        <f>Bawana_NG!P83</f>
        <v>93.39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1219.171429519595</v>
      </c>
      <c r="P83" s="77">
        <v>59.08</v>
      </c>
      <c r="Q83" s="77">
        <v>38.295607798165136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152.01999999999998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744.45999999999992</v>
      </c>
      <c r="AB83" s="117">
        <f>-STOA!N83</f>
        <v>0</v>
      </c>
      <c r="AC83">
        <f t="shared" si="3"/>
        <v>21.055424591078967</v>
      </c>
      <c r="AD83">
        <f t="shared" si="4"/>
        <v>2319.3756294432264</v>
      </c>
      <c r="AE83">
        <f>'IDT-1'!B83</f>
        <v>0</v>
      </c>
      <c r="AF83" s="26"/>
      <c r="AG83">
        <f t="shared" si="5"/>
        <v>2394.3756294432264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-26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75</v>
      </c>
      <c r="AU83">
        <v>81</v>
      </c>
    </row>
    <row r="84" spans="1:47">
      <c r="A84" t="s">
        <v>126</v>
      </c>
      <c r="E84">
        <f>GT_NG!P84</f>
        <v>11.989646464646464</v>
      </c>
      <c r="F84">
        <f>GT_Spot!P84</f>
        <v>0</v>
      </c>
      <c r="G84">
        <f>PPCL_NG!P84</f>
        <v>33.950000000000003</v>
      </c>
      <c r="H84">
        <f>PPCL_Spot!P84</f>
        <v>14.074370251899238</v>
      </c>
      <c r="I84">
        <f>Bawana_NG!P84</f>
        <v>93.39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1219.171429519595</v>
      </c>
      <c r="P84" s="77">
        <v>59.08</v>
      </c>
      <c r="Q84" s="77">
        <v>38.295607798165136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152.11000000000001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744.45999999999992</v>
      </c>
      <c r="AB84" s="117">
        <f>-STOA!N84</f>
        <v>0</v>
      </c>
      <c r="AC84">
        <f t="shared" si="3"/>
        <v>20.872993275501891</v>
      </c>
      <c r="AD84">
        <f t="shared" si="4"/>
        <v>2351.0580607588035</v>
      </c>
      <c r="AE84">
        <f>'IDT-1'!B84</f>
        <v>13</v>
      </c>
      <c r="AF84" s="26"/>
      <c r="AG84">
        <f t="shared" si="5"/>
        <v>2439.0580607588035</v>
      </c>
      <c r="AI84" s="75">
        <f>PXIL!H84</f>
        <v>0</v>
      </c>
      <c r="AJ84" s="75">
        <f>PXIL!N84</f>
        <v>0</v>
      </c>
      <c r="AK84" s="75">
        <f>RTM_IEX!H84</f>
        <v>5.41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75</v>
      </c>
      <c r="AU84">
        <v>82</v>
      </c>
    </row>
    <row r="85" spans="1:47">
      <c r="A85" t="s">
        <v>127</v>
      </c>
      <c r="E85">
        <f>GT_NG!P85</f>
        <v>11.989646464646464</v>
      </c>
      <c r="F85">
        <f>GT_Spot!P85</f>
        <v>0</v>
      </c>
      <c r="G85">
        <f>PPCL_NG!P85</f>
        <v>33.950000000000003</v>
      </c>
      <c r="H85">
        <f>PPCL_Spot!P85</f>
        <v>14.074370251899238</v>
      </c>
      <c r="I85">
        <f>Bawana_NG!P85</f>
        <v>93.39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1219.171429519595</v>
      </c>
      <c r="P85" s="77">
        <v>59.08</v>
      </c>
      <c r="Q85" s="77">
        <v>38.295607798165136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150.63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744.45999999999992</v>
      </c>
      <c r="AB85" s="117">
        <f>-STOA!N85</f>
        <v>0</v>
      </c>
      <c r="AC85">
        <f t="shared" si="3"/>
        <v>21.593636497455076</v>
      </c>
      <c r="AD85">
        <f t="shared" si="4"/>
        <v>2255.4474175368505</v>
      </c>
      <c r="AE85">
        <f>'IDT-1'!B85</f>
        <v>73</v>
      </c>
      <c r="AF85" s="26"/>
      <c r="AG85">
        <f t="shared" si="5"/>
        <v>2403.4474175368505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-88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75</v>
      </c>
      <c r="AU85">
        <v>83</v>
      </c>
    </row>
    <row r="86" spans="1:47">
      <c r="A86" t="s">
        <v>128</v>
      </c>
      <c r="E86">
        <f>GT_NG!P86</f>
        <v>11.989646464646464</v>
      </c>
      <c r="F86">
        <f>GT_Spot!P86</f>
        <v>0</v>
      </c>
      <c r="G86">
        <f>PPCL_NG!P86</f>
        <v>33.950000000000003</v>
      </c>
      <c r="H86">
        <f>PPCL_Spot!P86</f>
        <v>15</v>
      </c>
      <c r="I86">
        <f>Bawana_NG!P86</f>
        <v>93.39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1199.9463335276521</v>
      </c>
      <c r="P86" s="77">
        <v>59.08</v>
      </c>
      <c r="Q86" s="77">
        <v>38.295607798165136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149.67000000000002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744.45999999999992</v>
      </c>
      <c r="AB86" s="117">
        <f>-STOA!N86</f>
        <v>0</v>
      </c>
      <c r="AC86">
        <f t="shared" si="3"/>
        <v>21.051271838577065</v>
      </c>
      <c r="AD86">
        <f t="shared" si="4"/>
        <v>2278.7303159518865</v>
      </c>
      <c r="AE86">
        <f>'IDT-1'!B86</f>
        <v>131</v>
      </c>
      <c r="AF86" s="26"/>
      <c r="AG86">
        <f t="shared" si="5"/>
        <v>2484.7303159518865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-46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75</v>
      </c>
      <c r="AU86">
        <v>84</v>
      </c>
    </row>
    <row r="87" spans="1:47">
      <c r="A87" t="s">
        <v>129</v>
      </c>
      <c r="E87">
        <f>GT_NG!P87</f>
        <v>11.989646464646464</v>
      </c>
      <c r="F87">
        <f>GT_Spot!P87</f>
        <v>0</v>
      </c>
      <c r="G87">
        <f>PPCL_NG!P87</f>
        <v>33.950000000000003</v>
      </c>
      <c r="H87">
        <f>PPCL_Spot!P87</f>
        <v>15</v>
      </c>
      <c r="I87">
        <f>Bawana_NG!P87</f>
        <v>93.39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1169.6328881722234</v>
      </c>
      <c r="P87" s="77">
        <v>59.08</v>
      </c>
      <c r="Q87" s="77">
        <v>38.295607798165136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148.94999999999999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772.30999999999983</v>
      </c>
      <c r="AB87" s="117">
        <f>-STOA!N87</f>
        <v>0</v>
      </c>
      <c r="AC87">
        <f t="shared" si="3"/>
        <v>21.697995211136138</v>
      </c>
      <c r="AD87">
        <f t="shared" si="4"/>
        <v>2198.9001472238988</v>
      </c>
      <c r="AE87">
        <f>'IDT-1'!B87</f>
        <v>233</v>
      </c>
      <c r="AF87" s="26"/>
      <c r="AG87">
        <f t="shared" si="5"/>
        <v>2506.9001472238988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-122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75</v>
      </c>
      <c r="AU87">
        <v>85</v>
      </c>
    </row>
    <row r="88" spans="1:47">
      <c r="A88" t="s">
        <v>130</v>
      </c>
      <c r="E88">
        <f>GT_NG!P88</f>
        <v>11.989646464646464</v>
      </c>
      <c r="F88">
        <f>GT_Spot!P88</f>
        <v>0</v>
      </c>
      <c r="G88">
        <f>PPCL_NG!P88</f>
        <v>33.950000000000003</v>
      </c>
      <c r="H88">
        <f>PPCL_Spot!P88</f>
        <v>15</v>
      </c>
      <c r="I88">
        <f>Bawana_NG!P88</f>
        <v>93.39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1169.6328881722234</v>
      </c>
      <c r="P88" s="77">
        <v>59.08</v>
      </c>
      <c r="Q88" s="77">
        <v>38.295607798165136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147.87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772.30999999999983</v>
      </c>
      <c r="AB88" s="117">
        <f>-STOA!N88</f>
        <v>0</v>
      </c>
      <c r="AC88">
        <f t="shared" si="3"/>
        <v>21.342244237770519</v>
      </c>
      <c r="AD88">
        <f t="shared" si="4"/>
        <v>2237.1758981972644</v>
      </c>
      <c r="AE88">
        <f>'IDT-1'!B88</f>
        <v>276.096</v>
      </c>
      <c r="AF88" s="26"/>
      <c r="AG88">
        <f t="shared" si="5"/>
        <v>2588.2718981972644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-83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75</v>
      </c>
      <c r="AU88">
        <v>86</v>
      </c>
    </row>
    <row r="89" spans="1:47">
      <c r="A89" t="s">
        <v>131</v>
      </c>
      <c r="E89">
        <f>GT_NG!P89</f>
        <v>11.989646464646464</v>
      </c>
      <c r="F89">
        <f>GT_Spot!P89</f>
        <v>0</v>
      </c>
      <c r="G89">
        <f>PPCL_NG!P89</f>
        <v>33.950000000000003</v>
      </c>
      <c r="H89">
        <f>PPCL_Spot!P89</f>
        <v>15</v>
      </c>
      <c r="I89">
        <f>Bawana_NG!P89</f>
        <v>93.39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1177.9945177920108</v>
      </c>
      <c r="P89" s="77">
        <v>59.08</v>
      </c>
      <c r="Q89" s="77">
        <v>38.295607798165136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147.15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907.62999999999988</v>
      </c>
      <c r="AB89" s="117">
        <f>-STOA!N89</f>
        <v>0</v>
      </c>
      <c r="AC89">
        <f t="shared" si="3"/>
        <v>22.653575343557819</v>
      </c>
      <c r="AD89">
        <f t="shared" si="4"/>
        <v>2372.8261967112644</v>
      </c>
      <c r="AE89">
        <f>'IDT-1'!B89</f>
        <v>227.166</v>
      </c>
      <c r="AF89" s="26"/>
      <c r="AG89">
        <f t="shared" si="5"/>
        <v>2674.9921967112646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-89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75</v>
      </c>
      <c r="AU89">
        <v>87</v>
      </c>
    </row>
    <row r="90" spans="1:47">
      <c r="A90" t="s">
        <v>132</v>
      </c>
      <c r="E90">
        <f>GT_NG!P90</f>
        <v>11.989646464646464</v>
      </c>
      <c r="F90">
        <f>GT_Spot!P90</f>
        <v>0</v>
      </c>
      <c r="G90">
        <f>PPCL_NG!P90</f>
        <v>33.950000000000003</v>
      </c>
      <c r="H90">
        <f>PPCL_Spot!P90</f>
        <v>15</v>
      </c>
      <c r="I90">
        <f>Bawana_NG!P90</f>
        <v>93.39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1177.9945177920108</v>
      </c>
      <c r="P90" s="77">
        <v>59.08</v>
      </c>
      <c r="Q90" s="77">
        <v>38.295607798165136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149.9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994.62999999999988</v>
      </c>
      <c r="AB90" s="117">
        <f>-STOA!N90</f>
        <v>0</v>
      </c>
      <c r="AC90">
        <f t="shared" si="3"/>
        <v>23.585425383912945</v>
      </c>
      <c r="AD90">
        <f t="shared" si="4"/>
        <v>2445.6443466709093</v>
      </c>
      <c r="AE90">
        <f>'IDT-1'!B90</f>
        <v>177.71199999999999</v>
      </c>
      <c r="AF90" s="26"/>
      <c r="AG90">
        <f t="shared" si="5"/>
        <v>2698.3563466709093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-105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75</v>
      </c>
      <c r="AU90">
        <v>88</v>
      </c>
    </row>
    <row r="91" spans="1:47">
      <c r="A91" t="s">
        <v>133</v>
      </c>
      <c r="E91">
        <f>GT_NG!P91</f>
        <v>11.989646464646464</v>
      </c>
      <c r="F91">
        <f>GT_Spot!P91</f>
        <v>0</v>
      </c>
      <c r="G91">
        <f>PPCL_NG!P91</f>
        <v>33.950000000000003</v>
      </c>
      <c r="H91">
        <f>PPCL_Spot!P91</f>
        <v>15</v>
      </c>
      <c r="I91">
        <f>Bawana_NG!P91</f>
        <v>93.39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1195.6036920917702</v>
      </c>
      <c r="P91" s="77">
        <v>59.08</v>
      </c>
      <c r="Q91" s="77">
        <v>38.295607798165136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148.23000000000002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1115.4599999999998</v>
      </c>
      <c r="AB91" s="117">
        <f>-STOA!N91</f>
        <v>0</v>
      </c>
      <c r="AC91">
        <f t="shared" si="3"/>
        <v>24.380600251729845</v>
      </c>
      <c r="AD91">
        <f t="shared" si="4"/>
        <v>2627.6183461028518</v>
      </c>
      <c r="AE91">
        <f>'IDT-1'!B91</f>
        <v>127.489</v>
      </c>
      <c r="AF91" s="26"/>
      <c r="AG91">
        <f t="shared" si="5"/>
        <v>2830.1073461028518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-59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75</v>
      </c>
      <c r="AU91">
        <v>89</v>
      </c>
    </row>
    <row r="92" spans="1:47">
      <c r="A92" t="s">
        <v>134</v>
      </c>
      <c r="E92">
        <f>GT_NG!P92</f>
        <v>11.989646464646464</v>
      </c>
      <c r="F92">
        <f>GT_Spot!P92</f>
        <v>0</v>
      </c>
      <c r="G92">
        <f>PPCL_NG!P92</f>
        <v>33.950000000000003</v>
      </c>
      <c r="H92">
        <f>PPCL_Spot!P92</f>
        <v>15</v>
      </c>
      <c r="I92">
        <f>Bawana_NG!P92</f>
        <v>93.39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1195.6036920917702</v>
      </c>
      <c r="P92" s="77">
        <v>59.08</v>
      </c>
      <c r="Q92" s="77">
        <v>38.295607798165136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152.59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1198.5899999999999</v>
      </c>
      <c r="AB92" s="117">
        <f>-STOA!N92</f>
        <v>0</v>
      </c>
      <c r="AC92">
        <f t="shared" si="3"/>
        <v>24.981827828808129</v>
      </c>
      <c r="AD92">
        <f t="shared" si="4"/>
        <v>2733.5071185257734</v>
      </c>
      <c r="AE92">
        <f>'IDT-1'!B92</f>
        <v>90.938999999999993</v>
      </c>
      <c r="AF92" s="26"/>
      <c r="AG92">
        <f t="shared" si="5"/>
        <v>2899.4461185257733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-40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75</v>
      </c>
      <c r="AU92">
        <v>90</v>
      </c>
    </row>
    <row r="93" spans="1:47">
      <c r="A93" t="s">
        <v>135</v>
      </c>
      <c r="E93">
        <f>GT_NG!P93</f>
        <v>11.989646464646464</v>
      </c>
      <c r="F93">
        <f>GT_Spot!P93</f>
        <v>0</v>
      </c>
      <c r="G93">
        <f>PPCL_NG!P93</f>
        <v>33.950000000000003</v>
      </c>
      <c r="H93">
        <f>PPCL_Spot!P93</f>
        <v>15</v>
      </c>
      <c r="I93">
        <f>Bawana_NG!P93</f>
        <v>93.39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1195.6286544629704</v>
      </c>
      <c r="P93" s="77">
        <v>59.08</v>
      </c>
      <c r="Q93" s="77">
        <v>38.295607798165136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152.87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90.55</v>
      </c>
      <c r="Z93" s="75">
        <f>IEX!N93</f>
        <v>0</v>
      </c>
      <c r="AA93" s="117">
        <f>STOA!H93</f>
        <v>1198.5899999999999</v>
      </c>
      <c r="AB93" s="117">
        <f>-STOA!N93</f>
        <v>0</v>
      </c>
      <c r="AC93">
        <f t="shared" si="3"/>
        <v>25.701448349974935</v>
      </c>
      <c r="AD93">
        <f t="shared" si="4"/>
        <v>2832.6424603758069</v>
      </c>
      <c r="AE93">
        <f>'IDT-1'!B93</f>
        <v>60.499000000000002</v>
      </c>
      <c r="AF93" s="26"/>
      <c r="AG93">
        <f t="shared" si="5"/>
        <v>2968.1414603758067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-31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75</v>
      </c>
      <c r="AU93">
        <v>91</v>
      </c>
    </row>
    <row r="94" spans="1:47">
      <c r="A94" t="s">
        <v>136</v>
      </c>
      <c r="E94">
        <f>GT_NG!P94</f>
        <v>11.989646464646464</v>
      </c>
      <c r="F94">
        <f>GT_Spot!P94</f>
        <v>0</v>
      </c>
      <c r="G94">
        <f>PPCL_NG!P94</f>
        <v>33.950000000000003</v>
      </c>
      <c r="H94">
        <f>PPCL_Spot!P94</f>
        <v>15</v>
      </c>
      <c r="I94">
        <f>Bawana_NG!P94</f>
        <v>93.39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1195.6286544629704</v>
      </c>
      <c r="P94" s="77">
        <v>59.08</v>
      </c>
      <c r="Q94" s="77">
        <v>38.295607798165136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149.34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140.86000000000001</v>
      </c>
      <c r="Z94" s="75">
        <f>IEX!N94</f>
        <v>0</v>
      </c>
      <c r="AA94" s="117">
        <f>STOA!H94</f>
        <v>1198.5899999999999</v>
      </c>
      <c r="AB94" s="117">
        <f>-STOA!N94</f>
        <v>0</v>
      </c>
      <c r="AC94">
        <f t="shared" si="3"/>
        <v>25.935549799531032</v>
      </c>
      <c r="AD94">
        <f t="shared" si="4"/>
        <v>2899.1883589262507</v>
      </c>
      <c r="AE94">
        <f>'IDT-1'!B94</f>
        <v>36.878999999999998</v>
      </c>
      <c r="AF94" s="26"/>
      <c r="AG94">
        <f t="shared" si="5"/>
        <v>3011.0673589262506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-11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75</v>
      </c>
      <c r="AU94">
        <v>92</v>
      </c>
    </row>
    <row r="95" spans="1:47">
      <c r="A95" t="s">
        <v>137</v>
      </c>
      <c r="E95">
        <f>GT_NG!P95</f>
        <v>11.989646464646464</v>
      </c>
      <c r="F95">
        <f>GT_Spot!P95</f>
        <v>0</v>
      </c>
      <c r="G95">
        <f>PPCL_NG!P95</f>
        <v>33.950000000000003</v>
      </c>
      <c r="H95">
        <f>PPCL_Spot!P95</f>
        <v>15</v>
      </c>
      <c r="I95">
        <f>Bawana_NG!P95</f>
        <v>93.39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1188.0380126112113</v>
      </c>
      <c r="P95" s="77">
        <v>59.08</v>
      </c>
      <c r="Q95" s="77">
        <v>38.295607798165136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143.45999999999998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1393.73</v>
      </c>
      <c r="AB95" s="117">
        <f>-STOA!N95</f>
        <v>0</v>
      </c>
      <c r="AC95">
        <f t="shared" si="3"/>
        <v>26.685309762212142</v>
      </c>
      <c r="AD95">
        <f t="shared" si="4"/>
        <v>2895.2479571118106</v>
      </c>
      <c r="AE95">
        <f>'IDT-1'!B95</f>
        <v>8.5359999999999996</v>
      </c>
      <c r="AF95" s="26"/>
      <c r="AG95">
        <f t="shared" si="5"/>
        <v>2978.7839571118107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-55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75</v>
      </c>
      <c r="AU95">
        <v>93</v>
      </c>
    </row>
    <row r="96" spans="1:47">
      <c r="A96" t="s">
        <v>138</v>
      </c>
      <c r="E96">
        <f>GT_NG!P96</f>
        <v>11.989646464646464</v>
      </c>
      <c r="F96">
        <f>GT_Spot!P96</f>
        <v>0</v>
      </c>
      <c r="G96">
        <f>PPCL_NG!P96</f>
        <v>33.950000000000003</v>
      </c>
      <c r="H96">
        <f>PPCL_Spot!P96</f>
        <v>15</v>
      </c>
      <c r="I96">
        <f>Bawana_NG!P96</f>
        <v>93.39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1188.0380126112113</v>
      </c>
      <c r="P96" s="77">
        <v>59.08</v>
      </c>
      <c r="Q96" s="77">
        <v>38.295607798165136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144.72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1393.73</v>
      </c>
      <c r="AB96" s="117">
        <f>-STOA!N96</f>
        <v>0</v>
      </c>
      <c r="AC96">
        <f t="shared" si="3"/>
        <v>26.208100748491404</v>
      </c>
      <c r="AD96">
        <f t="shared" si="4"/>
        <v>2951.9851661255316</v>
      </c>
      <c r="AE96">
        <f>'IDT-1'!B96</f>
        <v>0</v>
      </c>
      <c r="AF96" s="26"/>
      <c r="AG96">
        <f t="shared" si="5"/>
        <v>3026.9851661255316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75</v>
      </c>
      <c r="AU96">
        <v>94</v>
      </c>
    </row>
    <row r="97" spans="1:47">
      <c r="A97" t="s">
        <v>139</v>
      </c>
      <c r="E97">
        <f>GT_NG!P97</f>
        <v>11.989646464646464</v>
      </c>
      <c r="F97">
        <f>GT_Spot!P97</f>
        <v>0</v>
      </c>
      <c r="G97">
        <f>PPCL_NG!P97</f>
        <v>33.950000000000003</v>
      </c>
      <c r="H97">
        <f>PPCL_Spot!P97</f>
        <v>15</v>
      </c>
      <c r="I97">
        <f>Bawana_NG!P97</f>
        <v>93.39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1189.2097173984114</v>
      </c>
      <c r="P97" s="77">
        <v>59.08</v>
      </c>
      <c r="Q97" s="77">
        <v>38.295607798165136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143.68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1393.73</v>
      </c>
      <c r="AB97" s="117">
        <f>-STOA!N97</f>
        <v>0</v>
      </c>
      <c r="AC97">
        <f t="shared" si="3"/>
        <v>26.511116086373399</v>
      </c>
      <c r="AD97">
        <f t="shared" si="4"/>
        <v>2917.8138555748492</v>
      </c>
      <c r="AE97">
        <f>'IDT-1'!B97</f>
        <v>0</v>
      </c>
      <c r="AF97" s="26"/>
      <c r="AG97">
        <f t="shared" si="5"/>
        <v>2992.8138555748492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-34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75</v>
      </c>
      <c r="AU97">
        <v>95</v>
      </c>
    </row>
    <row r="98" spans="1:47">
      <c r="A98" t="s">
        <v>140</v>
      </c>
      <c r="E98">
        <f>GT_NG!P98</f>
        <v>11.989646464646464</v>
      </c>
      <c r="F98">
        <f>GT_Spot!P98</f>
        <v>0</v>
      </c>
      <c r="G98">
        <f>PPCL_NG!P98</f>
        <v>33.950000000000003</v>
      </c>
      <c r="H98">
        <f>PPCL_Spot!P98</f>
        <v>15</v>
      </c>
      <c r="I98">
        <f>Bawana_NG!P98</f>
        <v>93.39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1189.2097173984114</v>
      </c>
      <c r="P98" s="77">
        <v>59.08</v>
      </c>
      <c r="Q98" s="77">
        <v>38.295607798165136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145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1393.73</v>
      </c>
      <c r="AB98" s="117">
        <f>-STOA!N98</f>
        <v>0</v>
      </c>
      <c r="AC98">
        <f t="shared" si="3"/>
        <v>26.371803918496084</v>
      </c>
      <c r="AD98">
        <f t="shared" si="4"/>
        <v>2936.2731677427269</v>
      </c>
      <c r="AE98">
        <f>'IDT-1'!B98</f>
        <v>0</v>
      </c>
      <c r="AF98" s="26"/>
      <c r="AG98">
        <f t="shared" si="5"/>
        <v>3011.2731677427269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-17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75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0.24540676858660387</v>
      </c>
      <c r="F99">
        <f t="shared" si="6"/>
        <v>0</v>
      </c>
      <c r="G99">
        <f t="shared" si="6"/>
        <v>0.81479999999999886</v>
      </c>
      <c r="H99">
        <f t="shared" si="6"/>
        <v>0.32768292590987885</v>
      </c>
      <c r="I99">
        <f t="shared" si="6"/>
        <v>2.0004074740114786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25.653852647875389</v>
      </c>
      <c r="P99" s="77">
        <f t="shared" si="6"/>
        <v>1.4134049999999989</v>
      </c>
      <c r="Q99" s="77">
        <f t="shared" si="6"/>
        <v>0.91908103285853771</v>
      </c>
      <c r="R99" s="80">
        <f t="shared" si="6"/>
        <v>0.42272848278619585</v>
      </c>
      <c r="S99" s="80">
        <f t="shared" si="6"/>
        <v>0</v>
      </c>
      <c r="T99" s="78">
        <f t="shared" si="6"/>
        <v>2.6330424999999997</v>
      </c>
      <c r="U99" s="78">
        <f t="shared" si="6"/>
        <v>2.8442325000000008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0.13952999999999999</v>
      </c>
      <c r="Z99" s="75">
        <f t="shared" si="6"/>
        <v>-0.20574999999999999</v>
      </c>
      <c r="AA99" s="117">
        <f t="shared" si="6"/>
        <v>21.202807500000006</v>
      </c>
      <c r="AB99" s="117">
        <f t="shared" si="6"/>
        <v>0</v>
      </c>
      <c r="AC99">
        <f t="shared" si="6"/>
        <v>0.53063070867860074</v>
      </c>
      <c r="AD99">
        <f t="shared" si="6"/>
        <v>58.047061123349472</v>
      </c>
      <c r="AE99">
        <f t="shared" si="6"/>
        <v>0.88078250000000002</v>
      </c>
      <c r="AG99">
        <f t="shared" si="6"/>
        <v>59.227843623349479</v>
      </c>
      <c r="AI99">
        <f t="shared" si="6"/>
        <v>0</v>
      </c>
      <c r="AJ99">
        <f t="shared" si="6"/>
        <v>0</v>
      </c>
      <c r="AK99">
        <f t="shared" si="6"/>
        <v>0.6821425000000001</v>
      </c>
      <c r="AL99">
        <f t="shared" si="6"/>
        <v>-0.65100000000000002</v>
      </c>
      <c r="AM99">
        <f t="shared" si="6"/>
        <v>0</v>
      </c>
      <c r="AN99">
        <f t="shared" si="6"/>
        <v>0</v>
      </c>
      <c r="AO99">
        <f t="shared" si="6"/>
        <v>0.13532249999999996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0.3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204">
        <f>SUMIF(AT3:AT98,"&gt;0",AT3:AT98)/4000</f>
        <v>0.52500000000000002</v>
      </c>
      <c r="AU101" s="70" t="s">
        <v>528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204">
        <f>SUMIF(AT3:AT98,"&lt;0",AT3:AT98)/4000</f>
        <v>-0.22500000000000001</v>
      </c>
      <c r="AU102" s="70" t="s">
        <v>529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44719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GT_NG!Q3</f>
        <v>0</v>
      </c>
      <c r="F3">
        <f>GT_Spot!Q3</f>
        <v>0</v>
      </c>
      <c r="G3">
        <f>PPCL_NG!Q3</f>
        <v>19.28</v>
      </c>
      <c r="H3">
        <f>PPCL_Spot!Q3</f>
        <v>5</v>
      </c>
      <c r="I3">
        <f>Bawana_NG!Q3</f>
        <v>47.383058071390508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849.33026913770675</v>
      </c>
      <c r="P3" s="77">
        <v>34.159999999999997</v>
      </c>
      <c r="Q3" s="77">
        <v>22.147459862385322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133.5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151.49</v>
      </c>
      <c r="Z3" s="75">
        <f>IEX!O3</f>
        <v>0</v>
      </c>
      <c r="AA3" s="117">
        <f>STOA!I3</f>
        <v>298.84999999999997</v>
      </c>
      <c r="AB3" s="117">
        <f>-STOA!O3</f>
        <v>0</v>
      </c>
      <c r="AC3">
        <f>SUMIF(B3:AB3,"&gt;0")*$AC$2-SUMIF(B3:AB3,"&lt;0")*($AC$2/(1-$AC$2))+SUMIF(AI3:AR3,"&gt;0")*$AC$2-SUMIF(AI3:AR3,"&lt;0")*($AC$2/(1-$AC$2))</f>
        <v>14.508524027116859</v>
      </c>
      <c r="AD3">
        <f>SUM(B3:AB3,AI3:AR3)-AC3</f>
        <v>1553.8322630443656</v>
      </c>
      <c r="AE3">
        <f>'IDT-1'!C3</f>
        <v>0</v>
      </c>
      <c r="AF3" s="26"/>
      <c r="AG3">
        <f>SUM(AD3:AF3)</f>
        <v>1553.8322630443656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-40</v>
      </c>
      <c r="AM3" s="75">
        <f>RTM_PXI!I3</f>
        <v>0</v>
      </c>
      <c r="AN3" s="75">
        <f>RTM_PXI!O3</f>
        <v>0</v>
      </c>
      <c r="AO3" s="192">
        <f>GDAM_IEX!I3</f>
        <v>47.2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0</v>
      </c>
      <c r="F4">
        <f>GT_Spot!Q4</f>
        <v>0</v>
      </c>
      <c r="G4">
        <f>PPCL_NG!Q4</f>
        <v>19.28</v>
      </c>
      <c r="H4">
        <f>PPCL_Spot!Q4</f>
        <v>5</v>
      </c>
      <c r="I4">
        <f>Bawana_NG!Q4</f>
        <v>47.578050079914753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849.33187326037478</v>
      </c>
      <c r="P4" s="77">
        <v>34.159999999999997</v>
      </c>
      <c r="Q4" s="77">
        <v>22.147459862385322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133.72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145.38999999999999</v>
      </c>
      <c r="Z4" s="75">
        <f>IEX!O4</f>
        <v>0</v>
      </c>
      <c r="AA4" s="117">
        <f>STOA!I4</f>
        <v>298.84999999999997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14.396607435460371</v>
      </c>
      <c r="AD4">
        <f t="shared" ref="AD4:AD67" si="1">SUM(B4:AB4,AI4:AR4)-AC4</f>
        <v>1551.2707757672142</v>
      </c>
      <c r="AE4">
        <f>'IDT-1'!C4</f>
        <v>0</v>
      </c>
      <c r="AF4" s="26"/>
      <c r="AG4">
        <f t="shared" ref="AG4:AG67" si="2">SUM(AD4:AF4)</f>
        <v>1551.2707757672142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-35</v>
      </c>
      <c r="AM4" s="75">
        <f>RTM_PXI!I4</f>
        <v>0</v>
      </c>
      <c r="AN4" s="75">
        <f>RTM_PXI!O4</f>
        <v>0</v>
      </c>
      <c r="AO4" s="192">
        <f>GDAM_IEX!I4</f>
        <v>45.21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0</v>
      </c>
      <c r="F5">
        <f>GT_Spot!Q5</f>
        <v>0</v>
      </c>
      <c r="G5">
        <f>PPCL_NG!Q5</f>
        <v>19.28</v>
      </c>
      <c r="H5">
        <f>PPCL_Spot!Q5</f>
        <v>5</v>
      </c>
      <c r="I5">
        <f>Bawana_NG!Q5</f>
        <v>47.578050079914753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838.44252247251973</v>
      </c>
      <c r="P5" s="77">
        <v>34.159999999999997</v>
      </c>
      <c r="Q5" s="77">
        <v>22.147459862385322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132.91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136.94</v>
      </c>
      <c r="Z5" s="75">
        <f>IEX!O5</f>
        <v>0</v>
      </c>
      <c r="AA5" s="117">
        <f>STOA!I5</f>
        <v>298.84999999999997</v>
      </c>
      <c r="AB5" s="117">
        <f>-STOA!O5</f>
        <v>0</v>
      </c>
      <c r="AC5">
        <f t="shared" si="0"/>
        <v>14.277890423749204</v>
      </c>
      <c r="AD5">
        <f t="shared" si="1"/>
        <v>1517.8101419910706</v>
      </c>
      <c r="AE5">
        <f>'IDT-1'!C5</f>
        <v>0</v>
      </c>
      <c r="AF5" s="26"/>
      <c r="AG5">
        <f t="shared" si="2"/>
        <v>1517.8101419910706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-45</v>
      </c>
      <c r="AM5" s="75">
        <f>RTM_PXI!I5</f>
        <v>0</v>
      </c>
      <c r="AN5" s="75">
        <f>RTM_PXI!O5</f>
        <v>0</v>
      </c>
      <c r="AO5" s="192">
        <f>GDAM_IEX!I5</f>
        <v>41.78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4.8186591276252022</v>
      </c>
      <c r="F6">
        <f>GT_Spot!Q6</f>
        <v>0</v>
      </c>
      <c r="G6">
        <f>PPCL_NG!Q6</f>
        <v>19.28</v>
      </c>
      <c r="H6">
        <f>PPCL_Spot!Q6</f>
        <v>5</v>
      </c>
      <c r="I6">
        <f>Bawana_NG!Q6</f>
        <v>47.578050079914753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848.63721861530075</v>
      </c>
      <c r="P6" s="77">
        <v>34.159999999999997</v>
      </c>
      <c r="Q6" s="77">
        <v>22.147459862385322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132.9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123.82</v>
      </c>
      <c r="Z6" s="75">
        <f>IEX!O6</f>
        <v>0</v>
      </c>
      <c r="AA6" s="117">
        <f>STOA!I6</f>
        <v>298.84999999999997</v>
      </c>
      <c r="AB6" s="117">
        <f>-STOA!O6</f>
        <v>0</v>
      </c>
      <c r="AC6">
        <f t="shared" si="0"/>
        <v>14.20371705747341</v>
      </c>
      <c r="AD6">
        <f t="shared" si="1"/>
        <v>1523.5176706277525</v>
      </c>
      <c r="AE6">
        <f>'IDT-1'!C6</f>
        <v>0</v>
      </c>
      <c r="AF6" s="26"/>
      <c r="AG6">
        <f t="shared" si="2"/>
        <v>1523.5176706277525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-38</v>
      </c>
      <c r="AM6" s="75">
        <f>RTM_PXI!I6</f>
        <v>0</v>
      </c>
      <c r="AN6" s="75">
        <f>RTM_PXI!O6</f>
        <v>0</v>
      </c>
      <c r="AO6" s="192">
        <f>GDAM_IEX!I6</f>
        <v>38.53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4.8186591276252022</v>
      </c>
      <c r="F7">
        <f>GT_Spot!Q7</f>
        <v>0</v>
      </c>
      <c r="G7">
        <f>PPCL_NG!Q7</f>
        <v>19.28</v>
      </c>
      <c r="H7">
        <f>PPCL_Spot!Q7</f>
        <v>5</v>
      </c>
      <c r="I7">
        <f>Bawana_NG!Q7</f>
        <v>47.578050079914753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848.63728562847041</v>
      </c>
      <c r="P7" s="77">
        <v>34.159999999999997</v>
      </c>
      <c r="Q7" s="77">
        <v>22.147459862385322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132.28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104.11</v>
      </c>
      <c r="Z7" s="75">
        <f>IEX!O7</f>
        <v>0</v>
      </c>
      <c r="AA7" s="117">
        <f>STOA!I7</f>
        <v>298.84999999999997</v>
      </c>
      <c r="AB7" s="117">
        <f>-STOA!O7</f>
        <v>0</v>
      </c>
      <c r="AC7">
        <f t="shared" si="0"/>
        <v>13.91385637196735</v>
      </c>
      <c r="AD7">
        <f t="shared" si="1"/>
        <v>1510.9575983264281</v>
      </c>
      <c r="AE7">
        <f>'IDT-1'!C7</f>
        <v>0</v>
      </c>
      <c r="AF7" s="26"/>
      <c r="AG7">
        <f t="shared" si="2"/>
        <v>1510.9575983264281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-28</v>
      </c>
      <c r="AM7" s="75">
        <f>RTM_PXI!I7</f>
        <v>0</v>
      </c>
      <c r="AN7" s="75">
        <f>RTM_PXI!O7</f>
        <v>0</v>
      </c>
      <c r="AO7" s="192">
        <f>GDAM_IEX!I7</f>
        <v>36.01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4.8186591276252022</v>
      </c>
      <c r="F8">
        <f>GT_Spot!Q8</f>
        <v>0</v>
      </c>
      <c r="G8">
        <f>PPCL_NG!Q8</f>
        <v>19.28</v>
      </c>
      <c r="H8">
        <f>PPCL_Spot!Q8</f>
        <v>5</v>
      </c>
      <c r="I8">
        <f>Bawana_NG!Q8</f>
        <v>47.578050079914753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847.2849078404704</v>
      </c>
      <c r="P8" s="77">
        <v>34.159999999999997</v>
      </c>
      <c r="Q8" s="77">
        <v>22.147459862385322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132.31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87.29</v>
      </c>
      <c r="Z8" s="75">
        <f>IEX!O8</f>
        <v>0</v>
      </c>
      <c r="AA8" s="117">
        <f>STOA!I8</f>
        <v>298.84999999999997</v>
      </c>
      <c r="AB8" s="117">
        <f>-STOA!O8</f>
        <v>0</v>
      </c>
      <c r="AC8">
        <f t="shared" si="0"/>
        <v>13.627122427255387</v>
      </c>
      <c r="AD8">
        <f t="shared" si="1"/>
        <v>1494.73195448314</v>
      </c>
      <c r="AE8">
        <f>'IDT-1'!C8</f>
        <v>0</v>
      </c>
      <c r="AF8" s="26"/>
      <c r="AG8">
        <f t="shared" si="2"/>
        <v>1494.73195448314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-20</v>
      </c>
      <c r="AM8" s="75">
        <f>RTM_PXI!I8</f>
        <v>0</v>
      </c>
      <c r="AN8" s="75">
        <f>RTM_PXI!O8</f>
        <v>0</v>
      </c>
      <c r="AO8" s="192">
        <f>GDAM_IEX!I8</f>
        <v>29.64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4.8186591276252022</v>
      </c>
      <c r="F9">
        <f>GT_Spot!Q9</f>
        <v>0</v>
      </c>
      <c r="G9">
        <f>PPCL_NG!Q9</f>
        <v>19.28</v>
      </c>
      <c r="H9">
        <f>PPCL_Spot!Q9</f>
        <v>5</v>
      </c>
      <c r="I9">
        <f>Bawana_NG!Q9</f>
        <v>47.578050079914753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841.62212559135401</v>
      </c>
      <c r="P9" s="77">
        <v>34.159999999999997</v>
      </c>
      <c r="Q9" s="77">
        <v>22.147459862385322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131.52000000000001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67.66</v>
      </c>
      <c r="Z9" s="75">
        <f>IEX!O9</f>
        <v>0</v>
      </c>
      <c r="AA9" s="117">
        <f>STOA!I9</f>
        <v>298.84999999999997</v>
      </c>
      <c r="AB9" s="117">
        <f>-STOA!O9</f>
        <v>0</v>
      </c>
      <c r="AC9">
        <f t="shared" si="0"/>
        <v>13.704319044350976</v>
      </c>
      <c r="AD9">
        <f t="shared" si="1"/>
        <v>1423.0719756169283</v>
      </c>
      <c r="AE9">
        <f>'IDT-1'!C9</f>
        <v>0</v>
      </c>
      <c r="AF9" s="26"/>
      <c r="AG9">
        <f t="shared" si="2"/>
        <v>1423.0719756169283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-60</v>
      </c>
      <c r="AM9" s="75">
        <f>RTM_PXI!I9</f>
        <v>0</v>
      </c>
      <c r="AN9" s="75">
        <f>RTM_PXI!O9</f>
        <v>0</v>
      </c>
      <c r="AO9" s="192">
        <f>GDAM_IEX!I9</f>
        <v>24.14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4.8186591276252022</v>
      </c>
      <c r="F10">
        <f>GT_Spot!Q10</f>
        <v>0</v>
      </c>
      <c r="G10">
        <f>PPCL_NG!Q10</f>
        <v>19.28</v>
      </c>
      <c r="H10">
        <f>PPCL_Spot!Q10</f>
        <v>5</v>
      </c>
      <c r="I10">
        <f>Bawana_NG!Q10</f>
        <v>47.578050079914753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841.62246071140135</v>
      </c>
      <c r="P10" s="77">
        <v>34.159999999999997</v>
      </c>
      <c r="Q10" s="77">
        <v>22.147459862385322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131.45000000000002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47.85</v>
      </c>
      <c r="Z10" s="75">
        <f>IEX!O10</f>
        <v>0</v>
      </c>
      <c r="AA10" s="117">
        <f>STOA!I10</f>
        <v>298.84999999999997</v>
      </c>
      <c r="AB10" s="117">
        <f>-STOA!O10</f>
        <v>0</v>
      </c>
      <c r="AC10">
        <f t="shared" si="0"/>
        <v>13.225614422785924</v>
      </c>
      <c r="AD10">
        <f t="shared" si="1"/>
        <v>1425.4010153585405</v>
      </c>
      <c r="AE10">
        <f>'IDT-1'!C10</f>
        <v>0</v>
      </c>
      <c r="AF10" s="26"/>
      <c r="AG10">
        <f t="shared" si="2"/>
        <v>1425.4010153585405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-32</v>
      </c>
      <c r="AM10" s="75">
        <f>RTM_PXI!I10</f>
        <v>0</v>
      </c>
      <c r="AN10" s="75">
        <f>RTM_PXI!O10</f>
        <v>0</v>
      </c>
      <c r="AO10" s="192">
        <f>GDAM_IEX!I10</f>
        <v>17.87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4.8186591276252022</v>
      </c>
      <c r="F11">
        <f>GT_Spot!Q11</f>
        <v>0</v>
      </c>
      <c r="G11">
        <f>PPCL_NG!Q11</f>
        <v>19.28</v>
      </c>
      <c r="H11">
        <f>PPCL_Spot!Q11</f>
        <v>5</v>
      </c>
      <c r="I11">
        <f>Bawana_NG!Q11</f>
        <v>47.578050079914753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837.79581128117547</v>
      </c>
      <c r="P11" s="77">
        <v>34.159999999999997</v>
      </c>
      <c r="Q11" s="77">
        <v>22.147459862385322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131.24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7.25</v>
      </c>
      <c r="Z11" s="75">
        <f>IEX!O11</f>
        <v>0</v>
      </c>
      <c r="AA11" s="117">
        <f>STOA!I11</f>
        <v>298.84999999999997</v>
      </c>
      <c r="AB11" s="117">
        <f>-STOA!O11</f>
        <v>0</v>
      </c>
      <c r="AC11">
        <f t="shared" si="0"/>
        <v>13.001967652755546</v>
      </c>
      <c r="AD11">
        <f t="shared" si="1"/>
        <v>1404.2280126983449</v>
      </c>
      <c r="AE11">
        <f>'IDT-1'!C11</f>
        <v>0</v>
      </c>
      <c r="AF11" s="26"/>
      <c r="AG11">
        <f t="shared" si="2"/>
        <v>1404.2280126983449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-30</v>
      </c>
      <c r="AM11" s="75">
        <f>RTM_PXI!I11</f>
        <v>0</v>
      </c>
      <c r="AN11" s="75">
        <f>RTM_PXI!O11</f>
        <v>0</v>
      </c>
      <c r="AO11" s="192">
        <f>GDAM_IEX!I11</f>
        <v>39.11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4.8186591276252022</v>
      </c>
      <c r="F12">
        <f>GT_Spot!Q12</f>
        <v>0</v>
      </c>
      <c r="G12">
        <f>PPCL_NG!Q12</f>
        <v>19.28</v>
      </c>
      <c r="H12">
        <f>PPCL_Spot!Q12</f>
        <v>5</v>
      </c>
      <c r="I12">
        <f>Bawana_NG!Q12</f>
        <v>47.578050079914753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831.10263282735775</v>
      </c>
      <c r="P12" s="77">
        <v>34.159999999999997</v>
      </c>
      <c r="Q12" s="77">
        <v>22.147459862385322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130.94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298.84999999999997</v>
      </c>
      <c r="AB12" s="117">
        <f>-STOA!O12</f>
        <v>0</v>
      </c>
      <c r="AC12">
        <f t="shared" si="0"/>
        <v>12.726197044750972</v>
      </c>
      <c r="AD12">
        <f t="shared" si="1"/>
        <v>1383.2106048525318</v>
      </c>
      <c r="AE12">
        <f>'IDT-1'!C12</f>
        <v>0</v>
      </c>
      <c r="AF12" s="26"/>
      <c r="AG12">
        <f t="shared" si="2"/>
        <v>1383.2106048525318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-25</v>
      </c>
      <c r="AM12" s="75">
        <f>RTM_PXI!I12</f>
        <v>0</v>
      </c>
      <c r="AN12" s="75">
        <f>RTM_PXI!O12</f>
        <v>0</v>
      </c>
      <c r="AO12" s="192">
        <f>GDAM_IEX!I12</f>
        <v>27.06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4.8186591276252022</v>
      </c>
      <c r="F13">
        <f>GT_Spot!Q13</f>
        <v>0</v>
      </c>
      <c r="G13">
        <f>PPCL_NG!Q13</f>
        <v>19.28</v>
      </c>
      <c r="H13">
        <f>PPCL_Spot!Q13</f>
        <v>5</v>
      </c>
      <c r="I13">
        <f>Bawana_NG!Q13</f>
        <v>47.578050079914753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831.10244273274452</v>
      </c>
      <c r="P13" s="77">
        <v>34.159999999999997</v>
      </c>
      <c r="Q13" s="77">
        <v>22.147459862385322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130.66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298.84999999999997</v>
      </c>
      <c r="AB13" s="117">
        <f>-STOA!O13</f>
        <v>0</v>
      </c>
      <c r="AC13">
        <f t="shared" si="0"/>
        <v>12.512237754484962</v>
      </c>
      <c r="AD13">
        <f t="shared" si="1"/>
        <v>1353.0843740481848</v>
      </c>
      <c r="AE13">
        <f>'IDT-1'!C13</f>
        <v>0</v>
      </c>
      <c r="AF13" s="26"/>
      <c r="AG13">
        <f t="shared" si="2"/>
        <v>1353.0843740481848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-28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4.8186591276252022</v>
      </c>
      <c r="F14">
        <f>GT_Spot!Q14</f>
        <v>0</v>
      </c>
      <c r="G14">
        <f>PPCL_NG!Q14</f>
        <v>19.28</v>
      </c>
      <c r="H14">
        <f>PPCL_Spot!Q14</f>
        <v>5</v>
      </c>
      <c r="I14">
        <f>Bawana_NG!Q14</f>
        <v>47.578050079914753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831.10066376685484</v>
      </c>
      <c r="P14" s="77">
        <v>34.159999999999997</v>
      </c>
      <c r="Q14" s="77">
        <v>22.147459862385322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131.32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298.84999999999997</v>
      </c>
      <c r="AB14" s="117">
        <f>-STOA!O14</f>
        <v>0</v>
      </c>
      <c r="AC14">
        <f t="shared" si="0"/>
        <v>12.713348905073431</v>
      </c>
      <c r="AD14">
        <f t="shared" si="1"/>
        <v>1331.5414839317066</v>
      </c>
      <c r="AE14">
        <f>'IDT-1'!C14</f>
        <v>0</v>
      </c>
      <c r="AF14" s="26"/>
      <c r="AG14">
        <f t="shared" si="2"/>
        <v>1331.5414839317066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4.8186591276252022</v>
      </c>
      <c r="F15">
        <f>GT_Spot!Q15</f>
        <v>0</v>
      </c>
      <c r="G15">
        <f>PPCL_NG!Q15</f>
        <v>19.28</v>
      </c>
      <c r="H15">
        <f>PPCL_Spot!Q15</f>
        <v>5</v>
      </c>
      <c r="I15">
        <f>Bawana_NG!Q15</f>
        <v>48.359999999999992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833.41369169813345</v>
      </c>
      <c r="P15" s="77">
        <v>34.159999999999997</v>
      </c>
      <c r="Q15" s="77">
        <v>22.147459862385322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131.23000000000002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-10</v>
      </c>
      <c r="AA15" s="117">
        <f>STOA!I15</f>
        <v>298.84999999999997</v>
      </c>
      <c r="AB15" s="117">
        <f>-STOA!O15</f>
        <v>0</v>
      </c>
      <c r="AC15">
        <f t="shared" si="0"/>
        <v>12.739792710165432</v>
      </c>
      <c r="AD15">
        <f t="shared" si="1"/>
        <v>1334.5200179779783</v>
      </c>
      <c r="AE15">
        <f>'IDT-1'!C15</f>
        <v>0</v>
      </c>
      <c r="AF15" s="26"/>
      <c r="AG15">
        <f t="shared" si="2"/>
        <v>1334.5200179779783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4.8186591276252022</v>
      </c>
      <c r="F16">
        <f>GT_Spot!Q16</f>
        <v>0</v>
      </c>
      <c r="G16">
        <f>PPCL_NG!Q16</f>
        <v>19.28</v>
      </c>
      <c r="H16">
        <f>PPCL_Spot!Q16</f>
        <v>5</v>
      </c>
      <c r="I16">
        <f>Bawana_NG!Q16</f>
        <v>48.359999999999992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833.41369169813345</v>
      </c>
      <c r="P16" s="77">
        <v>34.159999999999997</v>
      </c>
      <c r="Q16" s="77">
        <v>22.147459862385322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130.81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-35</v>
      </c>
      <c r="AA16" s="117">
        <f>STOA!I16</f>
        <v>298.84999999999997</v>
      </c>
      <c r="AB16" s="117">
        <f>-STOA!O16</f>
        <v>0</v>
      </c>
      <c r="AC16">
        <f t="shared" si="0"/>
        <v>13.268784361497151</v>
      </c>
      <c r="AD16">
        <f t="shared" si="1"/>
        <v>1273.5710263266467</v>
      </c>
      <c r="AE16">
        <f>'IDT-1'!C16</f>
        <v>0</v>
      </c>
      <c r="AF16" s="26"/>
      <c r="AG16">
        <f t="shared" si="2"/>
        <v>1273.5710263266467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-75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4.8186591276252022</v>
      </c>
      <c r="F17">
        <f>GT_Spot!Q17</f>
        <v>0</v>
      </c>
      <c r="G17">
        <f>PPCL_NG!Q17</f>
        <v>19.28</v>
      </c>
      <c r="H17">
        <f>PPCL_Spot!Q17</f>
        <v>5</v>
      </c>
      <c r="I17">
        <f>Bawana_NG!Q17</f>
        <v>48.359999999999992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832.06131391013344</v>
      </c>
      <c r="P17" s="77">
        <v>34.159999999999997</v>
      </c>
      <c r="Q17" s="77">
        <v>22.147459862385322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130.62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-55</v>
      </c>
      <c r="AA17" s="117">
        <f>STOA!I17</f>
        <v>298.84999999999997</v>
      </c>
      <c r="AB17" s="117">
        <f>-STOA!O17</f>
        <v>0</v>
      </c>
      <c r="AC17">
        <f t="shared" si="0"/>
        <v>13.210820799351774</v>
      </c>
      <c r="AD17">
        <f t="shared" si="1"/>
        <v>1277.0866121007921</v>
      </c>
      <c r="AE17">
        <f>'IDT-1'!C17</f>
        <v>0</v>
      </c>
      <c r="AF17" s="26"/>
      <c r="AG17">
        <f t="shared" si="2"/>
        <v>1277.0866121007921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4.8186591276252022</v>
      </c>
      <c r="F18">
        <f>GT_Spot!Q18</f>
        <v>0</v>
      </c>
      <c r="G18">
        <f>PPCL_NG!Q18</f>
        <v>19.28</v>
      </c>
      <c r="H18">
        <f>PPCL_Spot!Q18</f>
        <v>5</v>
      </c>
      <c r="I18">
        <f>Bawana_NG!Q18</f>
        <v>48.359999999999992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832.06131391013344</v>
      </c>
      <c r="P18" s="77">
        <v>34.159999999999997</v>
      </c>
      <c r="Q18" s="77">
        <v>22.147459862385322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130.54000000000002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</v>
      </c>
      <c r="AA18" s="117">
        <f>STOA!I18</f>
        <v>298.84999999999997</v>
      </c>
      <c r="AB18" s="117">
        <f>-STOA!O18</f>
        <v>0</v>
      </c>
      <c r="AC18">
        <f t="shared" si="0"/>
        <v>13.414313732362267</v>
      </c>
      <c r="AD18">
        <f t="shared" si="1"/>
        <v>1253.8031191677817</v>
      </c>
      <c r="AE18">
        <f>'IDT-1'!C18</f>
        <v>0</v>
      </c>
      <c r="AF18" s="26"/>
      <c r="AG18">
        <f t="shared" si="2"/>
        <v>1253.8031191677817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-125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4.8186591276252022</v>
      </c>
      <c r="F19">
        <f>GT_Spot!Q19</f>
        <v>0</v>
      </c>
      <c r="G19">
        <f>PPCL_NG!Q19</f>
        <v>19.28</v>
      </c>
      <c r="H19">
        <f>PPCL_Spot!Q19</f>
        <v>5</v>
      </c>
      <c r="I19">
        <f>Bawana_NG!Q19</f>
        <v>48.359999999999992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831.24816364413346</v>
      </c>
      <c r="P19" s="77">
        <v>34.159999999999997</v>
      </c>
      <c r="Q19" s="77">
        <v>22.147459862385322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129.99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-65</v>
      </c>
      <c r="AA19" s="117">
        <f>STOA!I19</f>
        <v>284.83</v>
      </c>
      <c r="AB19" s="117">
        <f>-STOA!O19</f>
        <v>0</v>
      </c>
      <c r="AC19">
        <f t="shared" si="0"/>
        <v>13.163526352232928</v>
      </c>
      <c r="AD19">
        <f t="shared" si="1"/>
        <v>1251.6707562819108</v>
      </c>
      <c r="AE19">
        <f>'IDT-1'!C19</f>
        <v>0</v>
      </c>
      <c r="AF19" s="26"/>
      <c r="AG19">
        <f t="shared" si="2"/>
        <v>1251.6707562819108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4.8186591276252022</v>
      </c>
      <c r="F20">
        <f>GT_Spot!Q20</f>
        <v>0</v>
      </c>
      <c r="G20">
        <f>PPCL_NG!Q20</f>
        <v>19.28</v>
      </c>
      <c r="H20">
        <f>PPCL_Spot!Q20</f>
        <v>5</v>
      </c>
      <c r="I20">
        <f>Bawana_NG!Q20</f>
        <v>48.359999999999992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831.24816364413346</v>
      </c>
      <c r="P20" s="77">
        <v>34.159999999999997</v>
      </c>
      <c r="Q20" s="77">
        <v>22.147459862385322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129.64000000000001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-85</v>
      </c>
      <c r="AA20" s="117">
        <f>STOA!I20</f>
        <v>284.83</v>
      </c>
      <c r="AB20" s="117">
        <f>-STOA!O20</f>
        <v>0</v>
      </c>
      <c r="AC20">
        <f t="shared" si="0"/>
        <v>13.338008902676837</v>
      </c>
      <c r="AD20">
        <f t="shared" si="1"/>
        <v>1231.1462737314671</v>
      </c>
      <c r="AE20">
        <f>'IDT-1'!C20</f>
        <v>0</v>
      </c>
      <c r="AF20" s="26"/>
      <c r="AG20">
        <f t="shared" si="2"/>
        <v>1231.1462737314671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4.8186591276252022</v>
      </c>
      <c r="F21">
        <f>GT_Spot!Q21</f>
        <v>0</v>
      </c>
      <c r="G21">
        <f>PPCL_NG!Q21</f>
        <v>19.28</v>
      </c>
      <c r="H21">
        <f>PPCL_Spot!Q21</f>
        <v>5</v>
      </c>
      <c r="I21">
        <f>Bawana_NG!Q21</f>
        <v>48.359999999999992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836.86672820413344</v>
      </c>
      <c r="P21" s="77">
        <v>34.159999999999997</v>
      </c>
      <c r="Q21" s="77">
        <v>22.147459862385322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129.56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-105</v>
      </c>
      <c r="AA21" s="117">
        <f>STOA!I21</f>
        <v>284.83</v>
      </c>
      <c r="AB21" s="117">
        <f>-STOA!O21</f>
        <v>0</v>
      </c>
      <c r="AC21">
        <f t="shared" si="0"/>
        <v>13.54655456620435</v>
      </c>
      <c r="AD21">
        <f t="shared" si="1"/>
        <v>1218.4762926279395</v>
      </c>
      <c r="AE21">
        <f>'IDT-1'!C21</f>
        <v>0</v>
      </c>
      <c r="AF21" s="26"/>
      <c r="AG21">
        <f t="shared" si="2"/>
        <v>1218.4762926279395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-48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4.8186591276252022</v>
      </c>
      <c r="F22">
        <f>GT_Spot!Q22</f>
        <v>0</v>
      </c>
      <c r="G22">
        <f>PPCL_NG!Q22</f>
        <v>19.28</v>
      </c>
      <c r="H22">
        <f>PPCL_Spot!Q22</f>
        <v>5</v>
      </c>
      <c r="I22">
        <f>Bawana_NG!Q22</f>
        <v>48.359999999999992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836.86672820413344</v>
      </c>
      <c r="P22" s="77">
        <v>34.159999999999997</v>
      </c>
      <c r="Q22" s="77">
        <v>22.147459862385322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123.57000000000001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-125</v>
      </c>
      <c r="AA22" s="117">
        <f>STOA!I22</f>
        <v>284.83</v>
      </c>
      <c r="AB22" s="117">
        <f>-STOA!O22</f>
        <v>0</v>
      </c>
      <c r="AC22">
        <f t="shared" si="0"/>
        <v>13.511598821248741</v>
      </c>
      <c r="AD22">
        <f t="shared" si="1"/>
        <v>1210.5212483728951</v>
      </c>
      <c r="AE22">
        <f>'IDT-1'!C22</f>
        <v>0</v>
      </c>
      <c r="AF22" s="26"/>
      <c r="AG22">
        <f t="shared" si="2"/>
        <v>1210.5212483728951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4.8186591276252022</v>
      </c>
      <c r="F23">
        <f>GT_Spot!Q23</f>
        <v>0</v>
      </c>
      <c r="G23">
        <f>PPCL_NG!Q23</f>
        <v>19.28</v>
      </c>
      <c r="H23">
        <f>PPCL_Spot!Q23</f>
        <v>5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839.1510734748224</v>
      </c>
      <c r="P23" s="77">
        <v>34.159999999999997</v>
      </c>
      <c r="Q23" s="77">
        <v>22.147459862385322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123.35000000000001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-68</v>
      </c>
      <c r="AA23" s="117">
        <f>STOA!I23</f>
        <v>284.83</v>
      </c>
      <c r="AB23" s="117">
        <f>-STOA!O23</f>
        <v>0</v>
      </c>
      <c r="AC23">
        <f t="shared" si="0"/>
        <v>14.19159636875106</v>
      </c>
      <c r="AD23">
        <f t="shared" si="1"/>
        <v>1140.4655960960815</v>
      </c>
      <c r="AE23">
        <f>'IDT-1'!C23</f>
        <v>0</v>
      </c>
      <c r="AF23" s="26"/>
      <c r="AG23">
        <f t="shared" si="2"/>
        <v>1140.4655960960815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-160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4.8186591276252022</v>
      </c>
      <c r="F24">
        <f>GT_Spot!Q24</f>
        <v>0</v>
      </c>
      <c r="G24">
        <f>PPCL_NG!Q24</f>
        <v>19.28</v>
      </c>
      <c r="H24">
        <f>PPCL_Spot!Q24</f>
        <v>5</v>
      </c>
      <c r="I24">
        <f>Bawana_NG!Q24</f>
        <v>48.359999999999992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839.7743629399514</v>
      </c>
      <c r="P24" s="77">
        <v>34.159999999999997</v>
      </c>
      <c r="Q24" s="77">
        <v>22.147459862385322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123.13000000000001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-121.5</v>
      </c>
      <c r="AA24" s="117">
        <f>STOA!I24</f>
        <v>284.83</v>
      </c>
      <c r="AB24" s="117">
        <f>-STOA!O24</f>
        <v>0</v>
      </c>
      <c r="AC24">
        <f t="shared" si="0"/>
        <v>14.034928211927975</v>
      </c>
      <c r="AD24">
        <f t="shared" si="1"/>
        <v>1155.9655537180338</v>
      </c>
      <c r="AE24">
        <f>'IDT-1'!C24</f>
        <v>0</v>
      </c>
      <c r="AF24" s="26"/>
      <c r="AG24">
        <f t="shared" si="2"/>
        <v>1155.9655537180338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-90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4.8186591276252022</v>
      </c>
      <c r="F25">
        <f>GT_Spot!Q25</f>
        <v>0</v>
      </c>
      <c r="G25">
        <f>PPCL_NG!Q25</f>
        <v>19.28</v>
      </c>
      <c r="H25">
        <f>PPCL_Spot!Q25</f>
        <v>5</v>
      </c>
      <c r="I25">
        <f>Bawana_NG!Q25</f>
        <v>48.359999999999992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841.61616458228968</v>
      </c>
      <c r="P25" s="77">
        <v>34.159999999999997</v>
      </c>
      <c r="Q25" s="77">
        <v>22.147459862385322</v>
      </c>
      <c r="R25" s="80">
        <v>0</v>
      </c>
      <c r="S25" s="80">
        <v>0</v>
      </c>
      <c r="T25" s="78">
        <f>SUMPRODUCT(LTA!F25:AJ25,LTA!F$101:AJ$101,LTA!F$104:AJ$104)</f>
        <v>0.04</v>
      </c>
      <c r="U25" s="78">
        <f>SUMPRODUCT(LTA!F25:AJ25,LTA!F$102:AJ$102,LTA!F$104:AJ$104)</f>
        <v>122.92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-180</v>
      </c>
      <c r="AA25" s="117">
        <f>STOA!I25</f>
        <v>284.83</v>
      </c>
      <c r="AB25" s="117">
        <f>-STOA!O25</f>
        <v>0</v>
      </c>
      <c r="AC25">
        <f t="shared" si="0"/>
        <v>14.213885425541164</v>
      </c>
      <c r="AD25">
        <f t="shared" si="1"/>
        <v>1138.958398146759</v>
      </c>
      <c r="AE25">
        <f>'IDT-1'!C25</f>
        <v>0</v>
      </c>
      <c r="AF25" s="26"/>
      <c r="AG25">
        <f t="shared" si="2"/>
        <v>1138.958398146759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4.8186591276252022</v>
      </c>
      <c r="F26">
        <f>GT_Spot!Q26</f>
        <v>0</v>
      </c>
      <c r="G26">
        <f>PPCL_NG!Q26</f>
        <v>19.28</v>
      </c>
      <c r="H26">
        <f>PPCL_Spot!Q26</f>
        <v>5</v>
      </c>
      <c r="I26">
        <f>Bawana_NG!Q26</f>
        <v>48.359999999999992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729.83740123316591</v>
      </c>
      <c r="P26" s="77">
        <v>34.159999999999997</v>
      </c>
      <c r="Q26" s="77">
        <v>22.147459862385322</v>
      </c>
      <c r="R26" s="80">
        <v>0</v>
      </c>
      <c r="S26" s="80">
        <v>0</v>
      </c>
      <c r="T26" s="78">
        <f>SUMPRODUCT(LTA!F26:AJ26,LTA!F$101:AJ$101,LTA!F$104:AJ$104)</f>
        <v>0.42</v>
      </c>
      <c r="U26" s="78">
        <f>SUMPRODUCT(LTA!F26:AJ26,LTA!F$102:AJ$102,LTA!F$104:AJ$104)</f>
        <v>122.7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-123</v>
      </c>
      <c r="AA26" s="117">
        <f>STOA!I26</f>
        <v>284.83</v>
      </c>
      <c r="AB26" s="117">
        <f>-STOA!O26</f>
        <v>0</v>
      </c>
      <c r="AC26">
        <f t="shared" si="0"/>
        <v>12.281680663193976</v>
      </c>
      <c r="AD26">
        <f t="shared" si="1"/>
        <v>1136.2718395599823</v>
      </c>
      <c r="AE26">
        <f>'IDT-1'!C26</f>
        <v>0</v>
      </c>
      <c r="AF26" s="26"/>
      <c r="AG26">
        <f t="shared" si="2"/>
        <v>1136.2718395599823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4.8186591276252022</v>
      </c>
      <c r="F27">
        <f>GT_Spot!Q27</f>
        <v>0</v>
      </c>
      <c r="G27">
        <f>PPCL_NG!Q27</f>
        <v>19.28</v>
      </c>
      <c r="H27">
        <f>PPCL_Spot!Q27</f>
        <v>5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740.68767051676616</v>
      </c>
      <c r="P27" s="77">
        <v>34.159999999999997</v>
      </c>
      <c r="Q27" s="77">
        <v>22.147459862385322</v>
      </c>
      <c r="R27" s="80">
        <v>10.14</v>
      </c>
      <c r="S27" s="80">
        <v>0</v>
      </c>
      <c r="T27" s="78">
        <f>SUMPRODUCT(LTA!F27:AJ27,LTA!F$101:AJ$101,LTA!F$104:AJ$104)</f>
        <v>1.73</v>
      </c>
      <c r="U27" s="78">
        <f>SUMPRODUCT(LTA!F27:AJ27,LTA!F$102:AJ$102,LTA!F$104:AJ$104)</f>
        <v>122.49000000000001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-113</v>
      </c>
      <c r="AA27" s="117">
        <f>STOA!I27</f>
        <v>226.82</v>
      </c>
      <c r="AB27" s="117">
        <f>-STOA!O27</f>
        <v>0</v>
      </c>
      <c r="AC27">
        <f t="shared" si="0"/>
        <v>12.188237757667707</v>
      </c>
      <c r="AD27">
        <f t="shared" si="1"/>
        <v>1145.8355517491091</v>
      </c>
      <c r="AE27">
        <f>'IDT-1'!C27</f>
        <v>0</v>
      </c>
      <c r="AF27" s="26"/>
      <c r="AG27">
        <f t="shared" si="2"/>
        <v>1145.8355517491091</v>
      </c>
      <c r="AI27" s="75">
        <f>PXIL!I27</f>
        <v>0</v>
      </c>
      <c r="AJ27" s="75">
        <f>PXIL!O27</f>
        <v>0</v>
      </c>
      <c r="AK27" s="75">
        <f>RTM_IEX!I27</f>
        <v>33.83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4.8186591276252022</v>
      </c>
      <c r="F28">
        <f>GT_Spot!Q28</f>
        <v>0</v>
      </c>
      <c r="G28">
        <f>PPCL_NG!Q28</f>
        <v>19.28</v>
      </c>
      <c r="H28">
        <f>PPCL_Spot!Q28</f>
        <v>5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740.68824213371158</v>
      </c>
      <c r="P28" s="77">
        <v>34.159999999999997</v>
      </c>
      <c r="Q28" s="77">
        <v>22.147459862385322</v>
      </c>
      <c r="R28" s="80">
        <v>18.429999999999996</v>
      </c>
      <c r="S28" s="80">
        <v>0</v>
      </c>
      <c r="T28" s="78">
        <f>SUMPRODUCT(LTA!F28:AJ28,LTA!F$101:AJ$101,LTA!F$104:AJ$104)</f>
        <v>3.5999999999999996</v>
      </c>
      <c r="U28" s="78">
        <f>SUMPRODUCT(LTA!F28:AJ28,LTA!F$102:AJ$102,LTA!F$104:AJ$104)</f>
        <v>122.27000000000001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-133</v>
      </c>
      <c r="AA28" s="117">
        <f>STOA!I28</f>
        <v>226.98999999999998</v>
      </c>
      <c r="AB28" s="117">
        <f>-STOA!O28</f>
        <v>0</v>
      </c>
      <c r="AC28">
        <f t="shared" si="0"/>
        <v>12.423413164006591</v>
      </c>
      <c r="AD28">
        <f t="shared" si="1"/>
        <v>1071.8809479597153</v>
      </c>
      <c r="AE28">
        <f>'IDT-1'!C28</f>
        <v>0</v>
      </c>
      <c r="AF28" s="26"/>
      <c r="AG28">
        <f t="shared" si="2"/>
        <v>1071.8809479597153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4.8186591276252022</v>
      </c>
      <c r="F29">
        <f>GT_Spot!Q29</f>
        <v>0</v>
      </c>
      <c r="G29">
        <f>PPCL_NG!Q29</f>
        <v>19.28</v>
      </c>
      <c r="H29">
        <f>PPCL_Spot!Q29</f>
        <v>5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738.03040607533853</v>
      </c>
      <c r="P29" s="77">
        <v>34.159999999999997</v>
      </c>
      <c r="Q29" s="77">
        <v>22.147459862385322</v>
      </c>
      <c r="R29" s="80">
        <v>23.080000000000002</v>
      </c>
      <c r="S29" s="80">
        <v>0</v>
      </c>
      <c r="T29" s="78">
        <f>SUMPRODUCT(LTA!F29:AJ29,LTA!F$101:AJ$101,LTA!F$104:AJ$104)</f>
        <v>6.38</v>
      </c>
      <c r="U29" s="78">
        <f>SUMPRODUCT(LTA!F29:AJ29,LTA!F$102:AJ$102,LTA!F$104:AJ$104)</f>
        <v>120.88000000000001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-148</v>
      </c>
      <c r="AA29" s="117">
        <f>STOA!I29</f>
        <v>227.28</v>
      </c>
      <c r="AB29" s="117">
        <f>-STOA!O29</f>
        <v>0</v>
      </c>
      <c r="AC29">
        <f t="shared" si="0"/>
        <v>12.32255629385998</v>
      </c>
      <c r="AD29">
        <f t="shared" si="1"/>
        <v>1090.653968771489</v>
      </c>
      <c r="AE29">
        <f>'IDT-1'!C29</f>
        <v>0</v>
      </c>
      <c r="AF29" s="26"/>
      <c r="AG29">
        <f t="shared" si="2"/>
        <v>1090.653968771489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4.8186591276252022</v>
      </c>
      <c r="F30">
        <f>GT_Spot!Q30</f>
        <v>0</v>
      </c>
      <c r="G30">
        <f>PPCL_NG!Q30</f>
        <v>19.28</v>
      </c>
      <c r="H30">
        <f>PPCL_Spot!Q30</f>
        <v>5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703.703195018663</v>
      </c>
      <c r="P30" s="77">
        <v>34.159999999999997</v>
      </c>
      <c r="Q30" s="77">
        <v>9.6687058351177715</v>
      </c>
      <c r="R30" s="80">
        <v>23.333589783043546</v>
      </c>
      <c r="S30" s="80">
        <v>0</v>
      </c>
      <c r="T30" s="78">
        <f>SUMPRODUCT(LTA!F30:AJ30,LTA!F$101:AJ$101,LTA!F$104:AJ$104)</f>
        <v>9.7900000000000009</v>
      </c>
      <c r="U30" s="78">
        <f>SUMPRODUCT(LTA!F30:AJ30,LTA!F$102:AJ$102,LTA!F$104:AJ$104)</f>
        <v>91.88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-70</v>
      </c>
      <c r="AA30" s="117">
        <f>STOA!I30</f>
        <v>227.64</v>
      </c>
      <c r="AB30" s="117">
        <f>-STOA!O30</f>
        <v>0</v>
      </c>
      <c r="AC30">
        <f t="shared" si="0"/>
        <v>10.998377444480827</v>
      </c>
      <c r="AD30">
        <f t="shared" si="1"/>
        <v>1098.1957723199685</v>
      </c>
      <c r="AE30">
        <f>'IDT-1'!C30</f>
        <v>0</v>
      </c>
      <c r="AF30" s="26"/>
      <c r="AG30">
        <f t="shared" si="2"/>
        <v>1098.1957723199685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4.8186591276252022</v>
      </c>
      <c r="F31">
        <f>GT_Spot!Q31</f>
        <v>0</v>
      </c>
      <c r="G31">
        <f>PPCL_NG!Q31</f>
        <v>19.28</v>
      </c>
      <c r="H31">
        <f>PPCL_Spot!Q31</f>
        <v>5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702.93288149122702</v>
      </c>
      <c r="P31" s="77">
        <v>17.400000000000002</v>
      </c>
      <c r="Q31" s="77">
        <v>9.6687058351177715</v>
      </c>
      <c r="R31" s="80">
        <v>23.596845341531882</v>
      </c>
      <c r="S31" s="80">
        <v>0</v>
      </c>
      <c r="T31" s="78">
        <f>SUMPRODUCT(LTA!F31:AJ31,LTA!F$101:AJ$101,LTA!F$104:AJ$104)</f>
        <v>17.09</v>
      </c>
      <c r="U31" s="78">
        <f>SUMPRODUCT(LTA!F31:AJ31,LTA!F$102:AJ$102,LTA!F$104:AJ$104)</f>
        <v>72.929999999999993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-71</v>
      </c>
      <c r="AA31" s="117">
        <f>STOA!I31</f>
        <v>228.11999999999998</v>
      </c>
      <c r="AB31" s="117">
        <f>-STOA!O31</f>
        <v>0</v>
      </c>
      <c r="AC31">
        <f t="shared" si="0"/>
        <v>10.757009461876283</v>
      </c>
      <c r="AD31">
        <f t="shared" si="1"/>
        <v>1069.0000823336254</v>
      </c>
      <c r="AE31">
        <f>'IDT-1'!C31</f>
        <v>0</v>
      </c>
      <c r="AF31" s="26"/>
      <c r="AG31">
        <f t="shared" si="2"/>
        <v>1069.0000823336254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4.8186591276252022</v>
      </c>
      <c r="F32">
        <f>GT_Spot!Q32</f>
        <v>0</v>
      </c>
      <c r="G32">
        <f>PPCL_NG!Q32</f>
        <v>19.28</v>
      </c>
      <c r="H32">
        <f>PPCL_Spot!Q32</f>
        <v>5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709.17180141944743</v>
      </c>
      <c r="P32" s="77">
        <v>17.399999999999999</v>
      </c>
      <c r="Q32" s="77">
        <v>9.668233467299963</v>
      </c>
      <c r="R32" s="80">
        <v>23.749999999999996</v>
      </c>
      <c r="S32" s="80">
        <v>0</v>
      </c>
      <c r="T32" s="78">
        <f>SUMPRODUCT(LTA!F32:AJ32,LTA!F$101:AJ$101,LTA!F$104:AJ$104)</f>
        <v>25.86</v>
      </c>
      <c r="U32" s="78">
        <f>SUMPRODUCT(LTA!F32:AJ32,LTA!F$102:AJ$102,LTA!F$104:AJ$104)</f>
        <v>73.02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-101</v>
      </c>
      <c r="AA32" s="117">
        <f>STOA!I32</f>
        <v>228.67999999999998</v>
      </c>
      <c r="AB32" s="117">
        <f>-STOA!O32</f>
        <v>0</v>
      </c>
      <c r="AC32">
        <f t="shared" si="0"/>
        <v>11.162495387068207</v>
      </c>
      <c r="AD32">
        <f t="shared" si="1"/>
        <v>1054.4061986273043</v>
      </c>
      <c r="AE32">
        <f>'IDT-1'!C32</f>
        <v>0</v>
      </c>
      <c r="AF32" s="26"/>
      <c r="AG32">
        <f t="shared" si="2"/>
        <v>1054.4061986273043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4.8186591276252022</v>
      </c>
      <c r="F33">
        <f>GT_Spot!Q33</f>
        <v>0</v>
      </c>
      <c r="G33">
        <f>PPCL_NG!Q33</f>
        <v>19.28</v>
      </c>
      <c r="H33">
        <f>PPCL_Spot!Q33</f>
        <v>5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707.37944724870522</v>
      </c>
      <c r="P33" s="77">
        <v>17.399999999999999</v>
      </c>
      <c r="Q33" s="77">
        <v>9.668233467299963</v>
      </c>
      <c r="R33" s="80">
        <v>23.749999999999996</v>
      </c>
      <c r="S33" s="80">
        <v>0</v>
      </c>
      <c r="T33" s="78">
        <f>SUMPRODUCT(LTA!F33:AJ33,LTA!F$101:AJ$101,LTA!F$104:AJ$104)</f>
        <v>35.93</v>
      </c>
      <c r="U33" s="78">
        <f>SUMPRODUCT(LTA!F33:AJ33,LTA!F$102:AJ$102,LTA!F$104:AJ$104)</f>
        <v>70.959999999999994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-121</v>
      </c>
      <c r="AA33" s="117">
        <f>STOA!I33</f>
        <v>229.35</v>
      </c>
      <c r="AB33" s="117">
        <f>-STOA!O33</f>
        <v>0</v>
      </c>
      <c r="AC33">
        <f t="shared" si="0"/>
        <v>11.61327722080958</v>
      </c>
      <c r="AD33">
        <f t="shared" si="1"/>
        <v>1065.0030626228208</v>
      </c>
      <c r="AE33">
        <f>'IDT-1'!C33</f>
        <v>0</v>
      </c>
      <c r="AF33" s="26"/>
      <c r="AG33">
        <f t="shared" si="2"/>
        <v>1065.0030626228208</v>
      </c>
      <c r="AI33" s="75">
        <f>PXIL!I33</f>
        <v>0</v>
      </c>
      <c r="AJ33" s="75">
        <f>PXIL!O33</f>
        <v>0</v>
      </c>
      <c r="AK33" s="75">
        <f>RTM_IEX!I33</f>
        <v>24.16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4.8186591276252022</v>
      </c>
      <c r="F34">
        <f>GT_Spot!Q34</f>
        <v>0</v>
      </c>
      <c r="G34">
        <f>PPCL_NG!Q34</f>
        <v>19.28</v>
      </c>
      <c r="H34">
        <f>PPCL_Spot!Q34</f>
        <v>5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706.16289519806764</v>
      </c>
      <c r="P34" s="77">
        <v>17.399999999999999</v>
      </c>
      <c r="Q34" s="77">
        <v>9.668233467299963</v>
      </c>
      <c r="R34" s="80">
        <v>23.749999999999996</v>
      </c>
      <c r="S34" s="80">
        <v>0</v>
      </c>
      <c r="T34" s="78">
        <f>SUMPRODUCT(LTA!F34:AJ34,LTA!F$101:AJ$101,LTA!F$104:AJ$104)</f>
        <v>46.2</v>
      </c>
      <c r="U34" s="78">
        <f>SUMPRODUCT(LTA!F34:AJ34,LTA!F$102:AJ$102,LTA!F$104:AJ$104)</f>
        <v>70.699999999999989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-141</v>
      </c>
      <c r="AA34" s="117">
        <f>STOA!I34</f>
        <v>230.10999999999999</v>
      </c>
      <c r="AB34" s="117">
        <f>-STOA!O34</f>
        <v>0</v>
      </c>
      <c r="AC34">
        <f t="shared" si="0"/>
        <v>11.662302113207877</v>
      </c>
      <c r="AD34">
        <f t="shared" si="1"/>
        <v>1030.3474856797848</v>
      </c>
      <c r="AE34">
        <f>'IDT-1'!C34</f>
        <v>0</v>
      </c>
      <c r="AF34" s="26"/>
      <c r="AG34">
        <f t="shared" si="2"/>
        <v>1030.3474856797848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4.8186591276252022</v>
      </c>
      <c r="F35">
        <f>GT_Spot!Q35</f>
        <v>0</v>
      </c>
      <c r="G35">
        <f>PPCL_NG!Q35</f>
        <v>19.28</v>
      </c>
      <c r="H35">
        <f>PPCL_Spot!Q35</f>
        <v>5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706.1644994932883</v>
      </c>
      <c r="P35" s="77">
        <v>17.399999999999999</v>
      </c>
      <c r="Q35" s="77">
        <v>9.668233467299963</v>
      </c>
      <c r="R35" s="80">
        <v>23.75</v>
      </c>
      <c r="S35" s="80">
        <v>0</v>
      </c>
      <c r="T35" s="78">
        <f>SUMPRODUCT(LTA!F35:AJ35,LTA!F$101:AJ$101,LTA!F$104:AJ$104)</f>
        <v>57.540000000000006</v>
      </c>
      <c r="U35" s="78">
        <f>SUMPRODUCT(LTA!F35:AJ35,LTA!F$102:AJ$102,LTA!F$104:AJ$104)</f>
        <v>70.66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-151</v>
      </c>
      <c r="AA35" s="117">
        <f>STOA!I35</f>
        <v>230.92999999999998</v>
      </c>
      <c r="AB35" s="117">
        <f>-STOA!O35</f>
        <v>0</v>
      </c>
      <c r="AC35">
        <f t="shared" si="0"/>
        <v>11.990925419060702</v>
      </c>
      <c r="AD35">
        <f t="shared" si="1"/>
        <v>1017.1404666691526</v>
      </c>
      <c r="AE35">
        <f>'IDT-1'!C35</f>
        <v>0</v>
      </c>
      <c r="AF35" s="26"/>
      <c r="AG35">
        <f t="shared" si="2"/>
        <v>1017.1404666691526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4.8186591276252022</v>
      </c>
      <c r="F36">
        <f>GT_Spot!Q36</f>
        <v>0</v>
      </c>
      <c r="G36">
        <f>PPCL_NG!Q36</f>
        <v>19.28</v>
      </c>
      <c r="H36">
        <f>PPCL_Spot!Q36</f>
        <v>5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706.1644994932883</v>
      </c>
      <c r="P36" s="77">
        <v>17.399999999999999</v>
      </c>
      <c r="Q36" s="77">
        <v>9.668233467299963</v>
      </c>
      <c r="R36" s="80">
        <v>23.75</v>
      </c>
      <c r="S36" s="80">
        <v>0</v>
      </c>
      <c r="T36" s="78">
        <f>SUMPRODUCT(LTA!F36:AJ36,LTA!F$101:AJ$101,LTA!F$104:AJ$104)</f>
        <v>68.289999999999992</v>
      </c>
      <c r="U36" s="78">
        <f>SUMPRODUCT(LTA!F36:AJ36,LTA!F$102:AJ$102,LTA!F$104:AJ$104)</f>
        <v>70.429999999999993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-161</v>
      </c>
      <c r="AA36" s="117">
        <f>STOA!I36</f>
        <v>231.76</v>
      </c>
      <c r="AB36" s="117">
        <f>-STOA!O36</f>
        <v>0</v>
      </c>
      <c r="AC36">
        <f t="shared" si="0"/>
        <v>12.046414781449725</v>
      </c>
      <c r="AD36">
        <f t="shared" si="1"/>
        <v>1033.4349773067636</v>
      </c>
      <c r="AE36">
        <f>'IDT-1'!C36</f>
        <v>0</v>
      </c>
      <c r="AF36" s="26"/>
      <c r="AG36">
        <f t="shared" si="2"/>
        <v>1033.4349773067636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4.8186591276252022</v>
      </c>
      <c r="F37">
        <f>GT_Spot!Q37</f>
        <v>0</v>
      </c>
      <c r="G37">
        <f>PPCL_NG!Q37</f>
        <v>19.28</v>
      </c>
      <c r="H37">
        <f>PPCL_Spot!Q37</f>
        <v>5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706.1644994932883</v>
      </c>
      <c r="P37" s="77">
        <v>17.399999999999999</v>
      </c>
      <c r="Q37" s="77">
        <v>9.668233467299963</v>
      </c>
      <c r="R37" s="80">
        <v>23.75</v>
      </c>
      <c r="S37" s="80">
        <v>0</v>
      </c>
      <c r="T37" s="78">
        <f>SUMPRODUCT(LTA!F37:AJ37,LTA!F$101:AJ$101,LTA!F$104:AJ$104)</f>
        <v>78.539999999999992</v>
      </c>
      <c r="U37" s="78">
        <f>SUMPRODUCT(LTA!F37:AJ37,LTA!F$102:AJ$102,LTA!F$104:AJ$104)</f>
        <v>70.27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-171</v>
      </c>
      <c r="AA37" s="117">
        <f>STOA!I37</f>
        <v>232.57999999999998</v>
      </c>
      <c r="AB37" s="117">
        <f>-STOA!O37</f>
        <v>0</v>
      </c>
      <c r="AC37">
        <f t="shared" si="0"/>
        <v>12.554428056671677</v>
      </c>
      <c r="AD37">
        <f t="shared" si="1"/>
        <v>1070.5669640315416</v>
      </c>
      <c r="AE37">
        <f>'IDT-1'!C37</f>
        <v>0</v>
      </c>
      <c r="AF37" s="26"/>
      <c r="AG37">
        <f t="shared" si="2"/>
        <v>1070.5669640315416</v>
      </c>
      <c r="AI37" s="75">
        <f>PXIL!I37</f>
        <v>0</v>
      </c>
      <c r="AJ37" s="75">
        <f>PXIL!O37</f>
        <v>0</v>
      </c>
      <c r="AK37" s="75">
        <f>RTM_IEX!I37</f>
        <v>36.729999999999997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4.8186591276252022</v>
      </c>
      <c r="F38">
        <f>GT_Spot!Q38</f>
        <v>0</v>
      </c>
      <c r="G38">
        <f>PPCL_NG!Q38</f>
        <v>19.28</v>
      </c>
      <c r="H38">
        <f>PPCL_Spot!Q38</f>
        <v>5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709.38002016186692</v>
      </c>
      <c r="P38" s="77">
        <v>17.399999999999999</v>
      </c>
      <c r="Q38" s="77">
        <v>9.668233467299963</v>
      </c>
      <c r="R38" s="80">
        <v>23.75</v>
      </c>
      <c r="S38" s="80">
        <v>0</v>
      </c>
      <c r="T38" s="78">
        <f>SUMPRODUCT(LTA!F38:AJ38,LTA!F$101:AJ$101,LTA!F$104:AJ$104)</f>
        <v>88.18</v>
      </c>
      <c r="U38" s="78">
        <f>SUMPRODUCT(LTA!F38:AJ38,LTA!F$102:AJ$102,LTA!F$104:AJ$104)</f>
        <v>70.289999999999992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-176</v>
      </c>
      <c r="AA38" s="117">
        <f>STOA!I38</f>
        <v>233.39999999999998</v>
      </c>
      <c r="AB38" s="117">
        <f>-STOA!O38</f>
        <v>0</v>
      </c>
      <c r="AC38">
        <f t="shared" si="0"/>
        <v>12.396115276166148</v>
      </c>
      <c r="AD38">
        <f t="shared" si="1"/>
        <v>1042.6907974806259</v>
      </c>
      <c r="AE38">
        <f>'IDT-1'!C38</f>
        <v>0</v>
      </c>
      <c r="AF38" s="26"/>
      <c r="AG38">
        <f t="shared" si="2"/>
        <v>1042.6907974806259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4.7598949919224554</v>
      </c>
      <c r="F39">
        <f>GT_Spot!Q39</f>
        <v>0</v>
      </c>
      <c r="G39">
        <f>PPCL_NG!Q39</f>
        <v>19.28</v>
      </c>
      <c r="H39">
        <f>PPCL_Spot!Q39</f>
        <v>5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708.12985070386696</v>
      </c>
      <c r="P39" s="77">
        <v>17.399999999999999</v>
      </c>
      <c r="Q39" s="77">
        <v>9.668233467299963</v>
      </c>
      <c r="R39" s="80">
        <v>23.75</v>
      </c>
      <c r="S39" s="80">
        <v>0</v>
      </c>
      <c r="T39" s="78">
        <f>SUMPRODUCT(LTA!F39:AJ39,LTA!F$101:AJ$101,LTA!F$104:AJ$104)</f>
        <v>98.53</v>
      </c>
      <c r="U39" s="78">
        <f>SUMPRODUCT(LTA!F39:AJ39,LTA!F$102:AJ$102,LTA!F$104:AJ$104)</f>
        <v>70.489999999999995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-181</v>
      </c>
      <c r="AA39" s="117">
        <f>STOA!I39</f>
        <v>234.35999999999999</v>
      </c>
      <c r="AB39" s="117">
        <f>-STOA!O39</f>
        <v>0</v>
      </c>
      <c r="AC39">
        <f t="shared" si="0"/>
        <v>12.530275298152539</v>
      </c>
      <c r="AD39">
        <f t="shared" si="1"/>
        <v>1047.7577038649367</v>
      </c>
      <c r="AE39">
        <f>'IDT-1'!C39</f>
        <v>0</v>
      </c>
      <c r="AF39" s="26"/>
      <c r="AG39">
        <f t="shared" si="2"/>
        <v>1047.7577038649367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4.7598949919224554</v>
      </c>
      <c r="F40">
        <f>GT_Spot!Q40</f>
        <v>0</v>
      </c>
      <c r="G40">
        <f>PPCL_NG!Q40</f>
        <v>19.28</v>
      </c>
      <c r="H40">
        <f>PPCL_Spot!Q40</f>
        <v>5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708.12985070386696</v>
      </c>
      <c r="P40" s="77">
        <v>17.399999999999999</v>
      </c>
      <c r="Q40" s="77">
        <v>9.668233467299963</v>
      </c>
      <c r="R40" s="80">
        <v>23.75</v>
      </c>
      <c r="S40" s="80">
        <v>0</v>
      </c>
      <c r="T40" s="78">
        <f>SUMPRODUCT(LTA!F40:AJ40,LTA!F$101:AJ$101,LTA!F$104:AJ$104)</f>
        <v>107.85</v>
      </c>
      <c r="U40" s="78">
        <f>SUMPRODUCT(LTA!F40:AJ40,LTA!F$102:AJ$102,LTA!F$104:AJ$104)</f>
        <v>81.72999999999999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-181</v>
      </c>
      <c r="AA40" s="117">
        <f>STOA!I40</f>
        <v>235.46999999999997</v>
      </c>
      <c r="AB40" s="117">
        <f>-STOA!O40</f>
        <v>0</v>
      </c>
      <c r="AC40">
        <f t="shared" si="0"/>
        <v>12.720971298152538</v>
      </c>
      <c r="AD40">
        <f t="shared" si="1"/>
        <v>1069.2370078649367</v>
      </c>
      <c r="AE40">
        <f>'IDT-1'!C40</f>
        <v>0</v>
      </c>
      <c r="AF40" s="26"/>
      <c r="AG40">
        <f t="shared" si="2"/>
        <v>1069.2370078649367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4.7598949919224554</v>
      </c>
      <c r="F41">
        <f>GT_Spot!Q41</f>
        <v>0</v>
      </c>
      <c r="G41">
        <f>PPCL_NG!Q41</f>
        <v>19.28</v>
      </c>
      <c r="H41">
        <f>PPCL_Spot!Q41</f>
        <v>5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706.32880629986687</v>
      </c>
      <c r="P41" s="77">
        <v>28.94</v>
      </c>
      <c r="Q41" s="77">
        <v>9.668233467299963</v>
      </c>
      <c r="R41" s="80">
        <v>23.75</v>
      </c>
      <c r="S41" s="80">
        <v>0</v>
      </c>
      <c r="T41" s="78">
        <f>SUMPRODUCT(LTA!F41:AJ41,LTA!F$101:AJ$101,LTA!F$104:AJ$104)</f>
        <v>116.64</v>
      </c>
      <c r="U41" s="78">
        <f>SUMPRODUCT(LTA!F41:AJ41,LTA!F$102:AJ$102,LTA!F$104:AJ$104)</f>
        <v>81.599999999999994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-160.97999999999999</v>
      </c>
      <c r="AA41" s="117">
        <f>STOA!I41</f>
        <v>236.57999999999998</v>
      </c>
      <c r="AB41" s="117">
        <f>-STOA!O41</f>
        <v>0</v>
      </c>
      <c r="AC41">
        <f t="shared" si="0"/>
        <v>12.714909994402987</v>
      </c>
      <c r="AD41">
        <f t="shared" si="1"/>
        <v>1108.7720247646862</v>
      </c>
      <c r="AE41">
        <f>'IDT-1'!C41</f>
        <v>0</v>
      </c>
      <c r="AF41" s="26"/>
      <c r="AG41">
        <f t="shared" si="2"/>
        <v>1108.7720247646862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4.7598949919224554</v>
      </c>
      <c r="F42">
        <f>GT_Spot!Q42</f>
        <v>0</v>
      </c>
      <c r="G42">
        <f>PPCL_NG!Q42</f>
        <v>19.28</v>
      </c>
      <c r="H42">
        <f>PPCL_Spot!Q42</f>
        <v>5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706.32880629986687</v>
      </c>
      <c r="P42" s="77">
        <v>28.94</v>
      </c>
      <c r="Q42" s="77">
        <v>9.668233467299963</v>
      </c>
      <c r="R42" s="80">
        <v>23.75</v>
      </c>
      <c r="S42" s="80">
        <v>0</v>
      </c>
      <c r="T42" s="78">
        <f>SUMPRODUCT(LTA!F42:AJ42,LTA!F$101:AJ$101,LTA!F$104:AJ$104)</f>
        <v>124.36000000000001</v>
      </c>
      <c r="U42" s="78">
        <f>SUMPRODUCT(LTA!F42:AJ42,LTA!F$102:AJ$102,LTA!F$104:AJ$104)</f>
        <v>81.72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-150.99</v>
      </c>
      <c r="AA42" s="117">
        <f>STOA!I42</f>
        <v>237.69</v>
      </c>
      <c r="AB42" s="117">
        <f>-STOA!O42</f>
        <v>0</v>
      </c>
      <c r="AC42">
        <f t="shared" si="0"/>
        <v>12.704977500456259</v>
      </c>
      <c r="AD42">
        <f t="shared" si="1"/>
        <v>1127.7219572586332</v>
      </c>
      <c r="AE42">
        <f>'IDT-1'!C42</f>
        <v>0</v>
      </c>
      <c r="AF42" s="26"/>
      <c r="AG42">
        <f t="shared" si="2"/>
        <v>1127.7219572586332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4.7598949919224554</v>
      </c>
      <c r="F43">
        <f>GT_Spot!Q43</f>
        <v>0</v>
      </c>
      <c r="G43">
        <f>PPCL_NG!Q43</f>
        <v>19.28</v>
      </c>
      <c r="H43">
        <f>PPCL_Spot!Q43</f>
        <v>4.7216863165416214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690.18708720128825</v>
      </c>
      <c r="P43" s="77">
        <v>34.160000000000004</v>
      </c>
      <c r="Q43" s="77">
        <v>9.668233467299963</v>
      </c>
      <c r="R43" s="80">
        <v>23.75</v>
      </c>
      <c r="S43" s="80">
        <v>0</v>
      </c>
      <c r="T43" s="78">
        <f>SUMPRODUCT(LTA!F43:AJ43,LTA!F$101:AJ$101,LTA!F$104:AJ$104)</f>
        <v>136.22</v>
      </c>
      <c r="U43" s="78">
        <f>SUMPRODUCT(LTA!F43:AJ43,LTA!F$102:AJ$102,LTA!F$104:AJ$104)</f>
        <v>96.179999999999993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-126</v>
      </c>
      <c r="AA43" s="117">
        <f>STOA!I43</f>
        <v>238.67</v>
      </c>
      <c r="AB43" s="117">
        <f>-STOA!O43</f>
        <v>0</v>
      </c>
      <c r="AC43">
        <f t="shared" si="0"/>
        <v>13.335043006970299</v>
      </c>
      <c r="AD43">
        <f t="shared" si="1"/>
        <v>1088.181858970082</v>
      </c>
      <c r="AE43">
        <f>'IDT-1'!C43</f>
        <v>0</v>
      </c>
      <c r="AF43" s="26"/>
      <c r="AG43">
        <f t="shared" si="2"/>
        <v>1088.181858970082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-80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4.7598949919224554</v>
      </c>
      <c r="F44">
        <f>GT_Spot!Q44</f>
        <v>0</v>
      </c>
      <c r="G44">
        <f>PPCL_NG!Q44</f>
        <v>19.28</v>
      </c>
      <c r="H44">
        <f>PPCL_Spot!Q44</f>
        <v>4.7216863165416214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697.23955897832184</v>
      </c>
      <c r="P44" s="77">
        <v>34.160000000000004</v>
      </c>
      <c r="Q44" s="77">
        <v>9.668233467299963</v>
      </c>
      <c r="R44" s="80">
        <v>23.75</v>
      </c>
      <c r="S44" s="80">
        <v>0</v>
      </c>
      <c r="T44" s="78">
        <f>SUMPRODUCT(LTA!F44:AJ44,LTA!F$101:AJ$101,LTA!F$104:AJ$104)</f>
        <v>141.22</v>
      </c>
      <c r="U44" s="78">
        <f>SUMPRODUCT(LTA!F44:AJ44,LTA!F$102:AJ$102,LTA!F$104:AJ$104)</f>
        <v>96.199999999999989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-111</v>
      </c>
      <c r="AA44" s="117">
        <f>STOA!I44</f>
        <v>239.44</v>
      </c>
      <c r="AB44" s="117">
        <f>-STOA!O44</f>
        <v>0</v>
      </c>
      <c r="AC44">
        <f t="shared" si="0"/>
        <v>13.181712932942334</v>
      </c>
      <c r="AD44">
        <f t="shared" si="1"/>
        <v>1131.1776608211435</v>
      </c>
      <c r="AE44">
        <f>'IDT-1'!C44</f>
        <v>0</v>
      </c>
      <c r="AF44" s="26"/>
      <c r="AG44">
        <f t="shared" si="2"/>
        <v>1131.1776608211435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-65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4.7598949919224554</v>
      </c>
      <c r="F45">
        <f>GT_Spot!Q45</f>
        <v>0</v>
      </c>
      <c r="G45">
        <f>PPCL_NG!Q45</f>
        <v>19.28</v>
      </c>
      <c r="H45">
        <f>PPCL_Spot!Q45</f>
        <v>4.7216863165416214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695.77905567632183</v>
      </c>
      <c r="P45" s="77">
        <v>34.160000000000004</v>
      </c>
      <c r="Q45" s="77">
        <v>9.668233467299963</v>
      </c>
      <c r="R45" s="80">
        <v>23.75</v>
      </c>
      <c r="S45" s="80">
        <v>0</v>
      </c>
      <c r="T45" s="78">
        <f>SUMPRODUCT(LTA!F45:AJ45,LTA!F$101:AJ$101,LTA!F$104:AJ$104)</f>
        <v>145.30000000000001</v>
      </c>
      <c r="U45" s="78">
        <f>SUMPRODUCT(LTA!F45:AJ45,LTA!F$102:AJ$102,LTA!F$104:AJ$104)</f>
        <v>96.22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-101</v>
      </c>
      <c r="AA45" s="117">
        <f>STOA!I45</f>
        <v>240.11999999999998</v>
      </c>
      <c r="AB45" s="117">
        <f>-STOA!O45</f>
        <v>0</v>
      </c>
      <c r="AC45">
        <f t="shared" si="0"/>
        <v>13.077752591051802</v>
      </c>
      <c r="AD45">
        <f t="shared" si="1"/>
        <v>1149.6011178610338</v>
      </c>
      <c r="AE45">
        <f>'IDT-1'!C45</f>
        <v>0</v>
      </c>
      <c r="AF45" s="26"/>
      <c r="AG45">
        <f t="shared" si="2"/>
        <v>1149.6011178610338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-60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4.1096972356296622</v>
      </c>
      <c r="F46">
        <f>GT_Spot!Q46</f>
        <v>0</v>
      </c>
      <c r="G46">
        <f>PPCL_NG!Q46</f>
        <v>19.28</v>
      </c>
      <c r="H46">
        <f>PPCL_Spot!Q46</f>
        <v>4.7216863165416214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695.15397082032177</v>
      </c>
      <c r="P46" s="77">
        <v>34.160000000000004</v>
      </c>
      <c r="Q46" s="77">
        <v>9.668233467299963</v>
      </c>
      <c r="R46" s="80">
        <v>23.75</v>
      </c>
      <c r="S46" s="80">
        <v>0</v>
      </c>
      <c r="T46" s="78">
        <f>SUMPRODUCT(LTA!F46:AJ46,LTA!F$101:AJ$101,LTA!F$104:AJ$104)</f>
        <v>149.69999999999999</v>
      </c>
      <c r="U46" s="78">
        <f>SUMPRODUCT(LTA!F46:AJ46,LTA!F$102:AJ$102,LTA!F$104:AJ$104)</f>
        <v>96.41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-86</v>
      </c>
      <c r="AA46" s="117">
        <f>STOA!I46</f>
        <v>240.73</v>
      </c>
      <c r="AB46" s="117">
        <f>-STOA!O46</f>
        <v>0</v>
      </c>
      <c r="AC46">
        <f t="shared" si="0"/>
        <v>13.023508828841674</v>
      </c>
      <c r="AD46">
        <f t="shared" si="1"/>
        <v>1163.5800790109515</v>
      </c>
      <c r="AE46">
        <f>'IDT-1'!C46</f>
        <v>0</v>
      </c>
      <c r="AF46" s="26"/>
      <c r="AG46">
        <f t="shared" si="2"/>
        <v>1163.5800790109515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-65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4.1096972356296622</v>
      </c>
      <c r="F47">
        <f>GT_Spot!Q47</f>
        <v>0</v>
      </c>
      <c r="G47">
        <f>PPCL_NG!Q47</f>
        <v>19.28</v>
      </c>
      <c r="H47">
        <f>PPCL_Spot!Q47</f>
        <v>4.22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694.0516450122991</v>
      </c>
      <c r="P47" s="77">
        <v>34.160000000000004</v>
      </c>
      <c r="Q47" s="77">
        <v>9.668233467299963</v>
      </c>
      <c r="R47" s="80">
        <v>23.75</v>
      </c>
      <c r="S47" s="80">
        <v>0</v>
      </c>
      <c r="T47" s="78">
        <f>SUMPRODUCT(LTA!F47:AJ47,LTA!F$101:AJ$101,LTA!F$104:AJ$104)</f>
        <v>152.73000000000002</v>
      </c>
      <c r="U47" s="78">
        <f>SUMPRODUCT(LTA!F47:AJ47,LTA!F$102:AJ$102,LTA!F$104:AJ$104)</f>
        <v>96.82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-76</v>
      </c>
      <c r="AA47" s="117">
        <f>STOA!I47</f>
        <v>241.26999999999998</v>
      </c>
      <c r="AB47" s="117">
        <f>-STOA!O47</f>
        <v>0</v>
      </c>
      <c r="AC47">
        <f t="shared" si="0"/>
        <v>13.044417522145507</v>
      </c>
      <c r="AD47">
        <f t="shared" si="1"/>
        <v>1165.9351581930832</v>
      </c>
      <c r="AE47">
        <f>'IDT-1'!C47</f>
        <v>0</v>
      </c>
      <c r="AF47" s="26"/>
      <c r="AG47">
        <f t="shared" si="2"/>
        <v>1165.9351581930832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-75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4.1096972356296622</v>
      </c>
      <c r="F48">
        <f>GT_Spot!Q48</f>
        <v>0</v>
      </c>
      <c r="G48">
        <f>PPCL_NG!Q48</f>
        <v>19.28</v>
      </c>
      <c r="H48">
        <f>PPCL_Spot!Q48</f>
        <v>4.22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694.0516450122991</v>
      </c>
      <c r="P48" s="77">
        <v>34.160000000000004</v>
      </c>
      <c r="Q48" s="77">
        <v>9.668233467299963</v>
      </c>
      <c r="R48" s="80">
        <v>23.75</v>
      </c>
      <c r="S48" s="80">
        <v>0</v>
      </c>
      <c r="T48" s="78">
        <f>SUMPRODUCT(LTA!F48:AJ48,LTA!F$101:AJ$101,LTA!F$104:AJ$104)</f>
        <v>154.28</v>
      </c>
      <c r="U48" s="78">
        <f>SUMPRODUCT(LTA!F48:AJ48,LTA!F$102:AJ$102,LTA!F$104:AJ$104)</f>
        <v>97.33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-61</v>
      </c>
      <c r="AA48" s="117">
        <f>STOA!I48</f>
        <v>241.73999999999998</v>
      </c>
      <c r="AB48" s="117">
        <f>-STOA!O48</f>
        <v>0</v>
      </c>
      <c r="AC48">
        <f t="shared" si="0"/>
        <v>12.933509609312576</v>
      </c>
      <c r="AD48">
        <f t="shared" si="1"/>
        <v>1183.5760661059162</v>
      </c>
      <c r="AE48">
        <f>'IDT-1'!C48</f>
        <v>0</v>
      </c>
      <c r="AF48" s="26"/>
      <c r="AG48">
        <f t="shared" si="2"/>
        <v>1183.5760661059162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-75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4.1096972356296622</v>
      </c>
      <c r="F49">
        <f>GT_Spot!Q49</f>
        <v>0</v>
      </c>
      <c r="G49">
        <f>PPCL_NG!Q49</f>
        <v>19.28</v>
      </c>
      <c r="H49">
        <f>PPCL_Spot!Q49</f>
        <v>4.22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692.40093391980781</v>
      </c>
      <c r="P49" s="77">
        <v>34.160000000000004</v>
      </c>
      <c r="Q49" s="77">
        <v>9.668233467299963</v>
      </c>
      <c r="R49" s="80">
        <v>23.75</v>
      </c>
      <c r="S49" s="80">
        <v>0</v>
      </c>
      <c r="T49" s="78">
        <f>SUMPRODUCT(LTA!F49:AJ49,LTA!F$101:AJ$101,LTA!F$104:AJ$104)</f>
        <v>157.12</v>
      </c>
      <c r="U49" s="78">
        <f>SUMPRODUCT(LTA!F49:AJ49,LTA!F$102:AJ$102,LTA!F$104:AJ$104)</f>
        <v>98.25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-51</v>
      </c>
      <c r="AA49" s="117">
        <f>STOA!I49</f>
        <v>242.11999999999998</v>
      </c>
      <c r="AB49" s="117">
        <f>-STOA!O49</f>
        <v>0</v>
      </c>
      <c r="AC49">
        <f t="shared" si="0"/>
        <v>13.044196626920607</v>
      </c>
      <c r="AD49">
        <f t="shared" si="1"/>
        <v>1175.9546679958166</v>
      </c>
      <c r="AE49">
        <f>'IDT-1'!C49</f>
        <v>0</v>
      </c>
      <c r="AF49" s="26"/>
      <c r="AG49">
        <f t="shared" si="2"/>
        <v>1175.9546679958166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-95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4.1096972356296622</v>
      </c>
      <c r="F50">
        <f>GT_Spot!Q50</f>
        <v>0</v>
      </c>
      <c r="G50">
        <f>PPCL_NG!Q50</f>
        <v>19.28</v>
      </c>
      <c r="H50">
        <f>PPCL_Spot!Q50</f>
        <v>4.22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693.78736055179229</v>
      </c>
      <c r="P50" s="77">
        <v>34.159999999999997</v>
      </c>
      <c r="Q50" s="77">
        <v>9.6687058351177715</v>
      </c>
      <c r="R50" s="80">
        <v>23.75</v>
      </c>
      <c r="S50" s="80">
        <v>0</v>
      </c>
      <c r="T50" s="78">
        <f>SUMPRODUCT(LTA!F50:AJ50,LTA!F$101:AJ$101,LTA!F$104:AJ$104)</f>
        <v>157.80000000000001</v>
      </c>
      <c r="U50" s="78">
        <f>SUMPRODUCT(LTA!F50:AJ50,LTA!F$102:AJ$102,LTA!F$104:AJ$104)</f>
        <v>98.89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-36</v>
      </c>
      <c r="AA50" s="117">
        <f>STOA!I50</f>
        <v>242.45</v>
      </c>
      <c r="AB50" s="117">
        <f>-STOA!O50</f>
        <v>0</v>
      </c>
      <c r="AC50">
        <f t="shared" si="0"/>
        <v>12.893358787674963</v>
      </c>
      <c r="AD50">
        <f t="shared" si="1"/>
        <v>1199.1424048348649</v>
      </c>
      <c r="AE50">
        <f>'IDT-1'!C50</f>
        <v>0</v>
      </c>
      <c r="AF50" s="26"/>
      <c r="AG50">
        <f t="shared" si="2"/>
        <v>1199.1424048348649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-90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-0.15917999999999999</v>
      </c>
      <c r="F51">
        <f>GT_Spot!Q51</f>
        <v>0</v>
      </c>
      <c r="G51">
        <f>PPCL_NG!Q51</f>
        <v>19.28</v>
      </c>
      <c r="H51">
        <f>PPCL_Spot!Q51</f>
        <v>4.0483132028321531</v>
      </c>
      <c r="I51">
        <f>Bawana_NG!Q51</f>
        <v>49.86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690.55990929956261</v>
      </c>
      <c r="P51" s="77">
        <v>34.159999999999997</v>
      </c>
      <c r="Q51" s="77">
        <v>9.6687058351177715</v>
      </c>
      <c r="R51" s="80">
        <v>23.75</v>
      </c>
      <c r="S51" s="80">
        <v>0</v>
      </c>
      <c r="T51" s="78">
        <f>SUMPRODUCT(LTA!F51:AJ51,LTA!F$101:AJ$101,LTA!F$104:AJ$104)</f>
        <v>159.24</v>
      </c>
      <c r="U51" s="78">
        <f>SUMPRODUCT(LTA!F51:AJ51,LTA!F$102:AJ$102,LTA!F$104:AJ$104)</f>
        <v>99.509999999999991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-16</v>
      </c>
      <c r="AA51" s="117">
        <f>STOA!I51</f>
        <v>242.73</v>
      </c>
      <c r="AB51" s="117">
        <f>-STOA!O51</f>
        <v>0</v>
      </c>
      <c r="AC51">
        <f t="shared" si="0"/>
        <v>12.404851881395938</v>
      </c>
      <c r="AD51">
        <f t="shared" si="1"/>
        <v>1244.2428964561166</v>
      </c>
      <c r="AE51">
        <f>'IDT-1'!C51</f>
        <v>0</v>
      </c>
      <c r="AF51" s="26"/>
      <c r="AG51">
        <f t="shared" si="2"/>
        <v>1244.2428964561166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-60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6.410843373493976</v>
      </c>
      <c r="F52">
        <f>GT_Spot!Q52</f>
        <v>0</v>
      </c>
      <c r="G52">
        <f>PPCL_NG!Q52</f>
        <v>19.28</v>
      </c>
      <c r="H52">
        <f>PPCL_Spot!Q52</f>
        <v>4.0483132028321531</v>
      </c>
      <c r="I52">
        <f>Bawana_NG!Q52</f>
        <v>49.86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690.55934353306247</v>
      </c>
      <c r="P52" s="77">
        <v>34.159999999999997</v>
      </c>
      <c r="Q52" s="77">
        <v>9.6687058351177715</v>
      </c>
      <c r="R52" s="80">
        <v>23.75</v>
      </c>
      <c r="S52" s="80">
        <v>0</v>
      </c>
      <c r="T52" s="78">
        <f>SUMPRODUCT(LTA!F52:AJ52,LTA!F$101:AJ$101,LTA!F$104:AJ$104)</f>
        <v>158.97999999999999</v>
      </c>
      <c r="U52" s="78">
        <f>SUMPRODUCT(LTA!F52:AJ52,LTA!F$102:AJ$102,LTA!F$104:AJ$104)</f>
        <v>100.22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-6</v>
      </c>
      <c r="AA52" s="117">
        <f>STOA!I52</f>
        <v>242.94</v>
      </c>
      <c r="AB52" s="117">
        <f>-STOA!O52</f>
        <v>0</v>
      </c>
      <c r="AC52">
        <f t="shared" si="0"/>
        <v>12.732000929664361</v>
      </c>
      <c r="AD52">
        <f t="shared" si="1"/>
        <v>1221.1452050148421</v>
      </c>
      <c r="AE52">
        <f>'IDT-1'!C52</f>
        <v>0</v>
      </c>
      <c r="AF52" s="26"/>
      <c r="AG52">
        <f t="shared" si="2"/>
        <v>1221.1452050148421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-100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6.410843373493976</v>
      </c>
      <c r="F53">
        <f>GT_Spot!Q53</f>
        <v>0</v>
      </c>
      <c r="G53">
        <f>PPCL_NG!Q53</f>
        <v>19.28</v>
      </c>
      <c r="H53">
        <f>PPCL_Spot!Q53</f>
        <v>4.0483132028321531</v>
      </c>
      <c r="I53">
        <f>Bawana_NG!Q53</f>
        <v>49.86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690.41506756420631</v>
      </c>
      <c r="P53" s="77">
        <v>34.159999999999997</v>
      </c>
      <c r="Q53" s="77">
        <v>9.6687058351177715</v>
      </c>
      <c r="R53" s="80">
        <v>23.75</v>
      </c>
      <c r="S53" s="80">
        <v>0</v>
      </c>
      <c r="T53" s="78">
        <f>SUMPRODUCT(LTA!F53:AJ53,LTA!F$101:AJ$101,LTA!F$104:AJ$104)</f>
        <v>159.43</v>
      </c>
      <c r="U53" s="78">
        <f>SUMPRODUCT(LTA!F53:AJ53,LTA!F$102:AJ$102,LTA!F$104:AJ$104)</f>
        <v>100.59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243.05999999999997</v>
      </c>
      <c r="AB53" s="117">
        <f>-STOA!O53</f>
        <v>0</v>
      </c>
      <c r="AC53">
        <f t="shared" si="0"/>
        <v>12.552562623172324</v>
      </c>
      <c r="AD53">
        <f t="shared" si="1"/>
        <v>1243.1203673524776</v>
      </c>
      <c r="AE53">
        <f>'IDT-1'!C53</f>
        <v>0</v>
      </c>
      <c r="AF53" s="26"/>
      <c r="AG53">
        <f t="shared" si="2"/>
        <v>1243.1203673524776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-85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6.410843373493976</v>
      </c>
      <c r="F54">
        <f>GT_Spot!Q54</f>
        <v>0</v>
      </c>
      <c r="G54">
        <f>PPCL_NG!Q54</f>
        <v>19.28</v>
      </c>
      <c r="H54">
        <f>PPCL_Spot!Q54</f>
        <v>4.0483132028321531</v>
      </c>
      <c r="I54">
        <f>Bawana_NG!Q54</f>
        <v>49.86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690.41465467865146</v>
      </c>
      <c r="P54" s="77">
        <v>34.159999999999997</v>
      </c>
      <c r="Q54" s="77">
        <v>9.6687058351177715</v>
      </c>
      <c r="R54" s="80">
        <v>23.75</v>
      </c>
      <c r="S54" s="80">
        <v>0</v>
      </c>
      <c r="T54" s="78">
        <f>SUMPRODUCT(LTA!F54:AJ54,LTA!F$101:AJ$101,LTA!F$104:AJ$104)</f>
        <v>159.94999999999999</v>
      </c>
      <c r="U54" s="78">
        <f>SUMPRODUCT(LTA!F54:AJ54,LTA!F$102:AJ$102,LTA!F$104:AJ$104)</f>
        <v>120.47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243.05999999999997</v>
      </c>
      <c r="AB54" s="117">
        <f>-STOA!O54</f>
        <v>0</v>
      </c>
      <c r="AC54">
        <f t="shared" si="0"/>
        <v>12.776469627390417</v>
      </c>
      <c r="AD54">
        <f t="shared" si="1"/>
        <v>1258.2960474627048</v>
      </c>
      <c r="AE54">
        <f>'IDT-1'!C54</f>
        <v>0</v>
      </c>
      <c r="AF54" s="26"/>
      <c r="AG54">
        <f t="shared" si="2"/>
        <v>1258.2960474627048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-90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8.6355083940449795</v>
      </c>
      <c r="F55">
        <f>GT_Spot!Q55</f>
        <v>0</v>
      </c>
      <c r="G55">
        <f>PPCL_NG!Q55</f>
        <v>19.28</v>
      </c>
      <c r="H55">
        <f>PPCL_Spot!Q55</f>
        <v>4.0483132028321531</v>
      </c>
      <c r="I55">
        <f>Bawana_NG!Q55</f>
        <v>49.86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690.27312513511561</v>
      </c>
      <c r="P55" s="77">
        <v>34.159999999999997</v>
      </c>
      <c r="Q55" s="77">
        <v>9.6687058351177715</v>
      </c>
      <c r="R55" s="80">
        <v>23.75</v>
      </c>
      <c r="S55" s="80">
        <v>0</v>
      </c>
      <c r="T55" s="78">
        <f>SUMPRODUCT(LTA!F55:AJ55,LTA!F$101:AJ$101,LTA!F$104:AJ$104)</f>
        <v>160.51999999999998</v>
      </c>
      <c r="U55" s="78">
        <f>SUMPRODUCT(LTA!F55:AJ55,LTA!F$102:AJ$102,LTA!F$104:AJ$104)</f>
        <v>121.16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243.05999999999997</v>
      </c>
      <c r="AB55" s="117">
        <f>-STOA!O55</f>
        <v>0</v>
      </c>
      <c r="AC55">
        <f t="shared" si="0"/>
        <v>12.894670494810104</v>
      </c>
      <c r="AD55">
        <f t="shared" si="1"/>
        <v>1251.5209820723003</v>
      </c>
      <c r="AE55">
        <f>'IDT-1'!C55</f>
        <v>0</v>
      </c>
      <c r="AF55" s="26"/>
      <c r="AG55">
        <f t="shared" si="2"/>
        <v>1251.5209820723003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8.6355083940449795</v>
      </c>
      <c r="F56">
        <f>GT_Spot!Q56</f>
        <v>0</v>
      </c>
      <c r="G56">
        <f>PPCL_NG!Q56</f>
        <v>19.28</v>
      </c>
      <c r="H56">
        <f>PPCL_Spot!Q56</f>
        <v>3.71</v>
      </c>
      <c r="I56">
        <f>Bawana_NG!Q56</f>
        <v>49.86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690.27436785481723</v>
      </c>
      <c r="P56" s="77">
        <v>34.159999999999997</v>
      </c>
      <c r="Q56" s="77">
        <v>9.6687058351177715</v>
      </c>
      <c r="R56" s="80">
        <v>23.75</v>
      </c>
      <c r="S56" s="80">
        <v>0</v>
      </c>
      <c r="T56" s="78">
        <f>SUMPRODUCT(LTA!F56:AJ56,LTA!F$101:AJ$101,LTA!F$104:AJ$104)</f>
        <v>159.06</v>
      </c>
      <c r="U56" s="78">
        <f>SUMPRODUCT(LTA!F56:AJ56,LTA!F$102:AJ$102,LTA!F$104:AJ$104)</f>
        <v>121.64999999999999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242.91</v>
      </c>
      <c r="AB56" s="117">
        <f>-STOA!O56</f>
        <v>0</v>
      </c>
      <c r="AC56">
        <f t="shared" si="0"/>
        <v>12.748676361725625</v>
      </c>
      <c r="AD56">
        <f t="shared" si="1"/>
        <v>1265.2099057222545</v>
      </c>
      <c r="AE56">
        <f>'IDT-1'!C56</f>
        <v>0</v>
      </c>
      <c r="AF56" s="26"/>
      <c r="AG56">
        <f t="shared" si="2"/>
        <v>1265.2099057222545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-85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6.410843373493976</v>
      </c>
      <c r="F57">
        <f>GT_Spot!Q57</f>
        <v>0</v>
      </c>
      <c r="G57">
        <f>PPCL_NG!Q57</f>
        <v>19.28</v>
      </c>
      <c r="H57">
        <f>PPCL_Spot!Q57</f>
        <v>3.71</v>
      </c>
      <c r="I57">
        <f>Bawana_NG!Q57</f>
        <v>49.86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690.03529272004778</v>
      </c>
      <c r="P57" s="77">
        <v>34.159999999999997</v>
      </c>
      <c r="Q57" s="77">
        <v>9.6687058351177715</v>
      </c>
      <c r="R57" s="80">
        <v>23.75</v>
      </c>
      <c r="S57" s="80">
        <v>0</v>
      </c>
      <c r="T57" s="78">
        <f>SUMPRODUCT(LTA!F57:AJ57,LTA!F$101:AJ$101,LTA!F$104:AJ$104)</f>
        <v>159.28</v>
      </c>
      <c r="U57" s="78">
        <f>SUMPRODUCT(LTA!F57:AJ57,LTA!F$102:AJ$102,LTA!F$104:AJ$104)</f>
        <v>132.76999999999998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242.64</v>
      </c>
      <c r="AB57" s="117">
        <f>-STOA!O57</f>
        <v>0</v>
      </c>
      <c r="AC57">
        <f t="shared" si="0"/>
        <v>12.51367698508197</v>
      </c>
      <c r="AD57">
        <f t="shared" si="1"/>
        <v>1309.0511649435775</v>
      </c>
      <c r="AE57">
        <f>'IDT-1'!C57</f>
        <v>0</v>
      </c>
      <c r="AF57" s="26"/>
      <c r="AG57">
        <f t="shared" si="2"/>
        <v>1309.0511649435775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-50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6.410843373493976</v>
      </c>
      <c r="F58">
        <f>GT_Spot!Q58</f>
        <v>0</v>
      </c>
      <c r="G58">
        <f>PPCL_NG!Q58</f>
        <v>19.28</v>
      </c>
      <c r="H58">
        <f>PPCL_Spot!Q58</f>
        <v>3.71</v>
      </c>
      <c r="I58">
        <f>Bawana_NG!Q58</f>
        <v>49.86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696.25831022182263</v>
      </c>
      <c r="P58" s="77">
        <v>34.159999999999997</v>
      </c>
      <c r="Q58" s="77">
        <v>22.147459862385322</v>
      </c>
      <c r="R58" s="80">
        <v>23.75</v>
      </c>
      <c r="S58" s="80">
        <v>0</v>
      </c>
      <c r="T58" s="78">
        <f>SUMPRODUCT(LTA!F58:AJ58,LTA!F$101:AJ$101,LTA!F$104:AJ$104)</f>
        <v>157.86000000000001</v>
      </c>
      <c r="U58" s="78">
        <f>SUMPRODUCT(LTA!F58:AJ58,LTA!F$102:AJ$102,LTA!F$104:AJ$104)</f>
        <v>136.72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242.30999999999997</v>
      </c>
      <c r="AB58" s="117">
        <f>-STOA!O58</f>
        <v>0</v>
      </c>
      <c r="AC58">
        <f t="shared" si="0"/>
        <v>12.404634366305096</v>
      </c>
      <c r="AD58">
        <f t="shared" si="1"/>
        <v>1363.0619790913966</v>
      </c>
      <c r="AE58">
        <f>'IDT-1'!C58</f>
        <v>0</v>
      </c>
      <c r="AF58" s="26"/>
      <c r="AG58">
        <f t="shared" si="2"/>
        <v>1363.0619790913966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-17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6.410843373493976</v>
      </c>
      <c r="F59">
        <f>GT_Spot!Q59</f>
        <v>0</v>
      </c>
      <c r="G59">
        <f>PPCL_NG!Q59</f>
        <v>19.28</v>
      </c>
      <c r="H59">
        <f>PPCL_Spot!Q59</f>
        <v>3.71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696.35604998493523</v>
      </c>
      <c r="P59" s="77">
        <v>34.159999999999997</v>
      </c>
      <c r="Q59" s="77">
        <v>22.147459862385322</v>
      </c>
      <c r="R59" s="80">
        <v>23.75</v>
      </c>
      <c r="S59" s="80">
        <v>0</v>
      </c>
      <c r="T59" s="78">
        <f>SUMPRODUCT(LTA!F59:AJ59,LTA!F$101:AJ$101,LTA!F$104:AJ$104)</f>
        <v>155.91999999999999</v>
      </c>
      <c r="U59" s="78">
        <f>SUMPRODUCT(LTA!F59:AJ59,LTA!F$102:AJ$102,LTA!F$104:AJ$104)</f>
        <v>137.41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241.95999999999998</v>
      </c>
      <c r="AB59" s="117">
        <f>-STOA!O59</f>
        <v>0</v>
      </c>
      <c r="AC59">
        <f t="shared" si="0"/>
        <v>12.551748771620003</v>
      </c>
      <c r="AD59">
        <f t="shared" si="1"/>
        <v>1343.4726044491945</v>
      </c>
      <c r="AE59">
        <f>'IDT-1'!C59</f>
        <v>0</v>
      </c>
      <c r="AF59" s="26"/>
      <c r="AG59">
        <f t="shared" si="2"/>
        <v>1343.4726044491945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6.410843373493976</v>
      </c>
      <c r="F60">
        <f>GT_Spot!Q60</f>
        <v>0</v>
      </c>
      <c r="G60">
        <f>PPCL_NG!Q60</f>
        <v>19.28</v>
      </c>
      <c r="H60">
        <f>PPCL_Spot!Q60</f>
        <v>3.71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735.01640463598494</v>
      </c>
      <c r="P60" s="77">
        <v>34.159999999999997</v>
      </c>
      <c r="Q60" s="77">
        <v>22.147459862385322</v>
      </c>
      <c r="R60" s="80">
        <v>23.75</v>
      </c>
      <c r="S60" s="80">
        <v>0</v>
      </c>
      <c r="T60" s="78">
        <f>SUMPRODUCT(LTA!F60:AJ60,LTA!F$101:AJ$101,LTA!F$104:AJ$104)</f>
        <v>154.06</v>
      </c>
      <c r="U60" s="78">
        <f>SUMPRODUCT(LTA!F60:AJ60,LTA!F$102:AJ$102,LTA!F$104:AJ$104)</f>
        <v>137.68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-3</v>
      </c>
      <c r="AA60" s="117">
        <f>STOA!I60</f>
        <v>241.52999999999997</v>
      </c>
      <c r="AB60" s="117">
        <f>-STOA!O60</f>
        <v>0</v>
      </c>
      <c r="AC60">
        <f t="shared" si="0"/>
        <v>12.63447444944997</v>
      </c>
      <c r="AD60">
        <f t="shared" si="1"/>
        <v>1407.0302334224143</v>
      </c>
      <c r="AE60">
        <f>'IDT-1'!C60</f>
        <v>0</v>
      </c>
      <c r="AF60" s="26"/>
      <c r="AG60">
        <f t="shared" si="2"/>
        <v>1407.0302334224143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5.8536345776031444</v>
      </c>
      <c r="F61">
        <f>GT_Spot!Q61</f>
        <v>0</v>
      </c>
      <c r="G61">
        <f>PPCL_NG!Q61</f>
        <v>19.28</v>
      </c>
      <c r="H61">
        <f>PPCL_Spot!Q61</f>
        <v>3.71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761.88362253166031</v>
      </c>
      <c r="P61" s="77">
        <v>34.159999999999997</v>
      </c>
      <c r="Q61" s="77">
        <v>22.147459862385322</v>
      </c>
      <c r="R61" s="80">
        <v>23.75</v>
      </c>
      <c r="S61" s="80">
        <v>0</v>
      </c>
      <c r="T61" s="78">
        <f>SUMPRODUCT(LTA!F61:AJ61,LTA!F$101:AJ$101,LTA!F$104:AJ$104)</f>
        <v>149.54999999999998</v>
      </c>
      <c r="U61" s="78">
        <f>SUMPRODUCT(LTA!F61:AJ61,LTA!F$102:AJ$102,LTA!F$104:AJ$104)</f>
        <v>138.26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240.98999999999998</v>
      </c>
      <c r="AB61" s="117">
        <f>-STOA!O61</f>
        <v>0</v>
      </c>
      <c r="AC61">
        <f t="shared" si="0"/>
        <v>12.844422784572464</v>
      </c>
      <c r="AD61">
        <f t="shared" si="1"/>
        <v>1426.6602941870763</v>
      </c>
      <c r="AE61">
        <f>'IDT-1'!C61</f>
        <v>0</v>
      </c>
      <c r="AF61" s="26"/>
      <c r="AG61">
        <f t="shared" si="2"/>
        <v>1426.6602941870763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8.3599869238313183</v>
      </c>
      <c r="F62">
        <f>GT_Spot!Q62</f>
        <v>0</v>
      </c>
      <c r="G62">
        <f>PPCL_NG!Q62</f>
        <v>19.28</v>
      </c>
      <c r="H62">
        <f>PPCL_Spot!Q62</f>
        <v>9.86</v>
      </c>
      <c r="I62">
        <f>Bawana_NG!Q62</f>
        <v>49.692148385144186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791.15331239362672</v>
      </c>
      <c r="P62" s="77">
        <v>34.159999999999997</v>
      </c>
      <c r="Q62" s="77">
        <v>22.147459862385322</v>
      </c>
      <c r="R62" s="80">
        <v>23.75</v>
      </c>
      <c r="S62" s="80">
        <v>0</v>
      </c>
      <c r="T62" s="78">
        <f>SUMPRODUCT(LTA!F62:AJ62,LTA!F$101:AJ$101,LTA!F$104:AJ$104)</f>
        <v>144.87</v>
      </c>
      <c r="U62" s="78">
        <f>SUMPRODUCT(LTA!F62:AJ62,LTA!F$102:AJ$102,LTA!F$104:AJ$104)</f>
        <v>138.18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240.35999999999999</v>
      </c>
      <c r="AB62" s="117">
        <f>-STOA!O62</f>
        <v>0</v>
      </c>
      <c r="AC62">
        <f t="shared" si="0"/>
        <v>13.17312549940482</v>
      </c>
      <c r="AD62">
        <f t="shared" si="1"/>
        <v>1453.6397820655825</v>
      </c>
      <c r="AE62">
        <f>'IDT-1'!C62</f>
        <v>0</v>
      </c>
      <c r="AF62" s="26"/>
      <c r="AG62">
        <f t="shared" si="2"/>
        <v>1453.6397820655825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8.3599869238313183</v>
      </c>
      <c r="F63">
        <f>GT_Spot!Q63</f>
        <v>0</v>
      </c>
      <c r="G63">
        <f>PPCL_NG!Q63</f>
        <v>19.28</v>
      </c>
      <c r="H63">
        <f>PPCL_Spot!Q63</f>
        <v>9.86</v>
      </c>
      <c r="I63">
        <f>Bawana_NG!Q63</f>
        <v>46.03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791.00894895362671</v>
      </c>
      <c r="P63" s="77">
        <v>34.159999999999997</v>
      </c>
      <c r="Q63" s="77">
        <v>22.147459862385322</v>
      </c>
      <c r="R63" s="80">
        <v>23.75</v>
      </c>
      <c r="S63" s="80">
        <v>0</v>
      </c>
      <c r="T63" s="78">
        <f>SUMPRODUCT(LTA!F63:AJ63,LTA!F$101:AJ$101,LTA!F$104:AJ$104)</f>
        <v>139.45999999999998</v>
      </c>
      <c r="U63" s="78">
        <f>SUMPRODUCT(LTA!F63:AJ63,LTA!F$102:AJ$102,LTA!F$104:AJ$104)</f>
        <v>138.48000000000002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239.67999999999998</v>
      </c>
      <c r="AB63" s="117">
        <f>-STOA!O63</f>
        <v>0</v>
      </c>
      <c r="AC63">
        <f t="shared" si="0"/>
        <v>13.083104282510622</v>
      </c>
      <c r="AD63">
        <f t="shared" si="1"/>
        <v>1473.6332914573327</v>
      </c>
      <c r="AE63">
        <f>'IDT-1'!C63</f>
        <v>0</v>
      </c>
      <c r="AF63" s="26"/>
      <c r="AG63">
        <f t="shared" si="2"/>
        <v>1473.6332914573327</v>
      </c>
      <c r="AI63" s="75">
        <f>PXIL!I63</f>
        <v>0</v>
      </c>
      <c r="AJ63" s="75">
        <f>PXIL!O63</f>
        <v>0</v>
      </c>
      <c r="AK63" s="75">
        <f>RTM_IEX!I63</f>
        <v>14.5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8.3599869238313183</v>
      </c>
      <c r="F64">
        <f>GT_Spot!Q64</f>
        <v>0</v>
      </c>
      <c r="G64">
        <f>PPCL_NG!Q64</f>
        <v>19.28</v>
      </c>
      <c r="H64">
        <f>PPCL_Spot!Q64</f>
        <v>9.86</v>
      </c>
      <c r="I64">
        <f>Bawana_NG!Q64</f>
        <v>46.03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827.7899063784007</v>
      </c>
      <c r="P64" s="77">
        <v>34.159999999999997</v>
      </c>
      <c r="Q64" s="77">
        <v>22.147459862385322</v>
      </c>
      <c r="R64" s="80">
        <v>23.75</v>
      </c>
      <c r="S64" s="80">
        <v>0</v>
      </c>
      <c r="T64" s="78">
        <f>SUMPRODUCT(LTA!F64:AJ64,LTA!F$101:AJ$101,LTA!F$104:AJ$104)</f>
        <v>133.35000000000002</v>
      </c>
      <c r="U64" s="78">
        <f>SUMPRODUCT(LTA!F64:AJ64,LTA!F$102:AJ$102,LTA!F$104:AJ$104)</f>
        <v>138.74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238.95</v>
      </c>
      <c r="AB64" s="117">
        <f>-STOA!O64</f>
        <v>0</v>
      </c>
      <c r="AC64">
        <f t="shared" si="0"/>
        <v>13.265663345459611</v>
      </c>
      <c r="AD64">
        <f t="shared" si="1"/>
        <v>1484.1516898191578</v>
      </c>
      <c r="AE64">
        <f>'IDT-1'!C64</f>
        <v>0</v>
      </c>
      <c r="AF64" s="26"/>
      <c r="AG64">
        <f t="shared" si="2"/>
        <v>1484.1516898191578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5.8536345776031444</v>
      </c>
      <c r="F65">
        <f>GT_Spot!Q65</f>
        <v>0</v>
      </c>
      <c r="G65">
        <f>PPCL_NG!Q65</f>
        <v>19.28</v>
      </c>
      <c r="H65">
        <f>PPCL_Spot!Q65</f>
        <v>3.07</v>
      </c>
      <c r="I65">
        <f>Bawana_NG!Q65</f>
        <v>46.03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832.36088811200455</v>
      </c>
      <c r="P65" s="77">
        <v>34.159999999999997</v>
      </c>
      <c r="Q65" s="77">
        <v>22.147459862385322</v>
      </c>
      <c r="R65" s="80">
        <v>23.75</v>
      </c>
      <c r="S65" s="80">
        <v>0</v>
      </c>
      <c r="T65" s="78">
        <f>SUMPRODUCT(LTA!F65:AJ65,LTA!F$101:AJ$101,LTA!F$104:AJ$104)</f>
        <v>125.49</v>
      </c>
      <c r="U65" s="78">
        <f>SUMPRODUCT(LTA!F65:AJ65,LTA!F$102:AJ$102,LTA!F$104:AJ$104)</f>
        <v>140.42000000000002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238.17</v>
      </c>
      <c r="AB65" s="117">
        <f>-STOA!O65</f>
        <v>0</v>
      </c>
      <c r="AC65">
        <f t="shared" si="0"/>
        <v>13.296003996901446</v>
      </c>
      <c r="AD65">
        <f t="shared" si="1"/>
        <v>1457.4359785550917</v>
      </c>
      <c r="AE65">
        <f>'IDT-1'!C65</f>
        <v>0</v>
      </c>
      <c r="AF65" s="26"/>
      <c r="AG65">
        <f t="shared" si="2"/>
        <v>1457.4359785550917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5.8536345776031444</v>
      </c>
      <c r="F66">
        <f>GT_Spot!Q66</f>
        <v>0</v>
      </c>
      <c r="G66">
        <f>PPCL_NG!Q66</f>
        <v>19.28</v>
      </c>
      <c r="H66">
        <f>PPCL_Spot!Q66</f>
        <v>3.07</v>
      </c>
      <c r="I66">
        <f>Bawana_NG!Q66</f>
        <v>46.03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832.36088811200455</v>
      </c>
      <c r="P66" s="77">
        <v>34.159999999999997</v>
      </c>
      <c r="Q66" s="77">
        <v>22.147459862385322</v>
      </c>
      <c r="R66" s="80">
        <v>23.75</v>
      </c>
      <c r="S66" s="80">
        <v>0</v>
      </c>
      <c r="T66" s="78">
        <f>SUMPRODUCT(LTA!F66:AJ66,LTA!F$101:AJ$101,LTA!F$104:AJ$104)</f>
        <v>116.28</v>
      </c>
      <c r="U66" s="78">
        <f>SUMPRODUCT(LTA!F66:AJ66,LTA!F$102:AJ$102,LTA!F$104:AJ$104)</f>
        <v>140.39000000000001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237.32999999999998</v>
      </c>
      <c r="AB66" s="117">
        <f>-STOA!O66</f>
        <v>0</v>
      </c>
      <c r="AC66">
        <f t="shared" si="0"/>
        <v>13.114833446457538</v>
      </c>
      <c r="AD66">
        <f t="shared" si="1"/>
        <v>1477.2071491055353</v>
      </c>
      <c r="AE66">
        <f>'IDT-1'!C66</f>
        <v>0</v>
      </c>
      <c r="AF66" s="26"/>
      <c r="AG66">
        <f t="shared" si="2"/>
        <v>1477.2071491055353</v>
      </c>
      <c r="AI66" s="75">
        <f>PXIL!I66</f>
        <v>0</v>
      </c>
      <c r="AJ66" s="75">
        <f>PXIL!O66</f>
        <v>0</v>
      </c>
      <c r="AK66" s="75">
        <f>RTM_IEX!I66</f>
        <v>9.67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5.8536345776031444</v>
      </c>
      <c r="F67">
        <f>GT_Spot!Q67</f>
        <v>0</v>
      </c>
      <c r="G67">
        <f>PPCL_NG!Q67</f>
        <v>19.28</v>
      </c>
      <c r="H67">
        <f>PPCL_Spot!Q67</f>
        <v>3.07</v>
      </c>
      <c r="I67">
        <f>Bawana_NG!Q67</f>
        <v>46.03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836.85067110600448</v>
      </c>
      <c r="P67" s="77">
        <v>34.159999999999997</v>
      </c>
      <c r="Q67" s="77">
        <v>22.147459862385322</v>
      </c>
      <c r="R67" s="80">
        <v>23.75</v>
      </c>
      <c r="S67" s="80">
        <v>0</v>
      </c>
      <c r="T67" s="78">
        <f>SUMPRODUCT(LTA!F67:AJ67,LTA!F$101:AJ$101,LTA!F$104:AJ$104)</f>
        <v>105.78</v>
      </c>
      <c r="U67" s="78">
        <f>SUMPRODUCT(LTA!F67:AJ67,LTA!F$102:AJ$102,LTA!F$104:AJ$104)</f>
        <v>140.44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236.46999999999997</v>
      </c>
      <c r="AB67" s="117">
        <f>-STOA!O67</f>
        <v>0</v>
      </c>
      <c r="AC67">
        <f t="shared" si="0"/>
        <v>13.147282087248644</v>
      </c>
      <c r="AD67">
        <f t="shared" si="1"/>
        <v>1440.6844834587444</v>
      </c>
      <c r="AE67">
        <f>'IDT-1'!C67</f>
        <v>0</v>
      </c>
      <c r="AF67" s="26"/>
      <c r="AG67">
        <f t="shared" si="2"/>
        <v>1440.6844834587444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5.8536345776031444</v>
      </c>
      <c r="F68">
        <f>GT_Spot!Q68</f>
        <v>0</v>
      </c>
      <c r="G68">
        <f>PPCL_NG!Q68</f>
        <v>19.28</v>
      </c>
      <c r="H68">
        <f>PPCL_Spot!Q68</f>
        <v>3.07</v>
      </c>
      <c r="I68">
        <f>Bawana_NG!Q68</f>
        <v>46.03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836.38849838060094</v>
      </c>
      <c r="P68" s="77">
        <v>34.159999999999997</v>
      </c>
      <c r="Q68" s="77">
        <v>22.147459862385322</v>
      </c>
      <c r="R68" s="80">
        <v>23.75</v>
      </c>
      <c r="S68" s="80">
        <v>0</v>
      </c>
      <c r="T68" s="78">
        <f>SUMPRODUCT(LTA!F68:AJ68,LTA!F$101:AJ$101,LTA!F$104:AJ$104)</f>
        <v>93.089999999999989</v>
      </c>
      <c r="U68" s="78">
        <f>SUMPRODUCT(LTA!F68:AJ68,LTA!F$102:AJ$102,LTA!F$104:AJ$104)</f>
        <v>140.37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235.60999999999999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12.845796416821186</v>
      </c>
      <c r="AD68">
        <f t="shared" ref="AD68:AD98" si="4">SUM(B68:AB68,AI68:AR68)-AC68</f>
        <v>1446.903796403768</v>
      </c>
      <c r="AE68">
        <f>'IDT-1'!C68</f>
        <v>0</v>
      </c>
      <c r="AF68" s="26"/>
      <c r="AG68">
        <f t="shared" ref="AG68:AG98" si="5">SUM(AD68:AF68)</f>
        <v>1446.903796403768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5.8536345776031444</v>
      </c>
      <c r="F69">
        <f>GT_Spot!Q69</f>
        <v>0</v>
      </c>
      <c r="G69">
        <f>PPCL_NG!Q69</f>
        <v>19.28</v>
      </c>
      <c r="H69">
        <f>PPCL_Spot!Q69</f>
        <v>3.07</v>
      </c>
      <c r="I69">
        <f>Bawana_NG!Q69</f>
        <v>46.03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836.88946274800446</v>
      </c>
      <c r="P69" s="77">
        <v>34.159999999999997</v>
      </c>
      <c r="Q69" s="77">
        <v>22.147459862385322</v>
      </c>
      <c r="R69" s="80">
        <v>23.5</v>
      </c>
      <c r="S69" s="80">
        <v>0</v>
      </c>
      <c r="T69" s="78">
        <f>SUMPRODUCT(LTA!F69:AJ69,LTA!F$101:AJ$101,LTA!F$104:AJ$104)</f>
        <v>82.02000000000001</v>
      </c>
      <c r="U69" s="78">
        <f>SUMPRODUCT(LTA!F69:AJ69,LTA!F$102:AJ$102,LTA!F$104:AJ$104)</f>
        <v>140.49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234.73</v>
      </c>
      <c r="AB69" s="117">
        <f>-STOA!O69</f>
        <v>0</v>
      </c>
      <c r="AC69">
        <f t="shared" si="3"/>
        <v>12.743900903254339</v>
      </c>
      <c r="AD69">
        <f t="shared" si="4"/>
        <v>1435.4266562847386</v>
      </c>
      <c r="AE69">
        <f>'IDT-1'!C69</f>
        <v>0</v>
      </c>
      <c r="AF69" s="26"/>
      <c r="AG69">
        <f t="shared" si="5"/>
        <v>1435.4266562847386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5.8536345776031444</v>
      </c>
      <c r="F70">
        <f>GT_Spot!Q70</f>
        <v>0</v>
      </c>
      <c r="G70">
        <f>PPCL_NG!Q70</f>
        <v>19.28</v>
      </c>
      <c r="H70">
        <f>PPCL_Spot!Q70</f>
        <v>3.07</v>
      </c>
      <c r="I70">
        <f>Bawana_NG!Q70</f>
        <v>46.03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833.45648079000455</v>
      </c>
      <c r="P70" s="77">
        <v>34.159999999999997</v>
      </c>
      <c r="Q70" s="77">
        <v>22.147459862385322</v>
      </c>
      <c r="R70" s="80">
        <v>23.310000000000002</v>
      </c>
      <c r="S70" s="80">
        <v>0</v>
      </c>
      <c r="T70" s="78">
        <f>SUMPRODUCT(LTA!F70:AJ70,LTA!F$101:AJ$101,LTA!F$104:AJ$104)</f>
        <v>72.22</v>
      </c>
      <c r="U70" s="78">
        <f>SUMPRODUCT(LTA!F70:AJ70,LTA!F$102:AJ$102,LTA!F$104:AJ$104)</f>
        <v>140.72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233.82</v>
      </c>
      <c r="AB70" s="117">
        <f>-STOA!O70</f>
        <v>0</v>
      </c>
      <c r="AC70">
        <f t="shared" si="3"/>
        <v>12.619794662023939</v>
      </c>
      <c r="AD70">
        <f t="shared" si="4"/>
        <v>1421.4477805679689</v>
      </c>
      <c r="AE70">
        <f>'IDT-1'!C70</f>
        <v>0</v>
      </c>
      <c r="AF70" s="26"/>
      <c r="AG70">
        <f t="shared" si="5"/>
        <v>1421.4477805679689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5.7723731587561389</v>
      </c>
      <c r="F71">
        <f>GT_Spot!Q71</f>
        <v>0</v>
      </c>
      <c r="G71">
        <f>PPCL_NG!Q71</f>
        <v>19.28</v>
      </c>
      <c r="H71">
        <f>PPCL_Spot!Q71</f>
        <v>2.44</v>
      </c>
      <c r="I71">
        <f>Bawana_NG!Q71</f>
        <v>46.03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836.93400224600464</v>
      </c>
      <c r="P71" s="77">
        <v>34.159999999999997</v>
      </c>
      <c r="Q71" s="77">
        <v>22.147459862385322</v>
      </c>
      <c r="R71" s="80">
        <v>23.153985195386468</v>
      </c>
      <c r="S71" s="80">
        <v>0</v>
      </c>
      <c r="T71" s="78">
        <f>SUMPRODUCT(LTA!F71:AJ71,LTA!F$101:AJ$101,LTA!F$104:AJ$104)</f>
        <v>62.269999999999996</v>
      </c>
      <c r="U71" s="78">
        <f>SUMPRODUCT(LTA!F71:AJ71,LTA!F$102:AJ$102,LTA!F$104:AJ$104)</f>
        <v>140.49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232.86999999999998</v>
      </c>
      <c r="AB71" s="117">
        <f>-STOA!O71</f>
        <v>0</v>
      </c>
      <c r="AC71">
        <f t="shared" si="3"/>
        <v>12.544820820070285</v>
      </c>
      <c r="AD71">
        <f t="shared" si="4"/>
        <v>1413.0029996424621</v>
      </c>
      <c r="AE71">
        <f>'IDT-1'!C71</f>
        <v>0</v>
      </c>
      <c r="AF71" s="26"/>
      <c r="AG71">
        <f t="shared" si="5"/>
        <v>1413.0029996424621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5.7723731587561389</v>
      </c>
      <c r="F72">
        <f>GT_Spot!Q72</f>
        <v>0</v>
      </c>
      <c r="G72">
        <f>PPCL_NG!Q72</f>
        <v>19.28</v>
      </c>
      <c r="H72">
        <f>PPCL_Spot!Q72</f>
        <v>2.44</v>
      </c>
      <c r="I72">
        <f>Bawana_NG!Q72</f>
        <v>49.027888003446051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840.59635765857865</v>
      </c>
      <c r="P72" s="77">
        <v>34.159999999999997</v>
      </c>
      <c r="Q72" s="77">
        <v>22.147459862385322</v>
      </c>
      <c r="R72" s="80">
        <v>23.069999999999997</v>
      </c>
      <c r="S72" s="80">
        <v>0</v>
      </c>
      <c r="T72" s="78">
        <f>SUMPRODUCT(LTA!F72:AJ72,LTA!F$101:AJ$101,LTA!F$104:AJ$104)</f>
        <v>51.16</v>
      </c>
      <c r="U72" s="78">
        <f>SUMPRODUCT(LTA!F72:AJ72,LTA!F$102:AJ$102,LTA!F$104:AJ$104)</f>
        <v>140.26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231.94</v>
      </c>
      <c r="AB72" s="117">
        <f>-STOA!O72</f>
        <v>0</v>
      </c>
      <c r="AC72">
        <f t="shared" si="3"/>
        <v>13.027403543743581</v>
      </c>
      <c r="AD72">
        <f t="shared" si="4"/>
        <v>1346.8266751394226</v>
      </c>
      <c r="AE72">
        <f>'IDT-1'!C72</f>
        <v>0</v>
      </c>
      <c r="AF72" s="26"/>
      <c r="AG72">
        <f t="shared" si="5"/>
        <v>1346.8266751394226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-60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8.3599869238313183</v>
      </c>
      <c r="F73">
        <f>GT_Spot!Q73</f>
        <v>0</v>
      </c>
      <c r="G73">
        <f>PPCL_NG!Q73</f>
        <v>19.28</v>
      </c>
      <c r="H73">
        <f>PPCL_Spot!Q73</f>
        <v>9.86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843.94362470742669</v>
      </c>
      <c r="P73" s="77">
        <v>34.159999999999997</v>
      </c>
      <c r="Q73" s="77">
        <v>22.147459862385322</v>
      </c>
      <c r="R73" s="80">
        <v>19.57</v>
      </c>
      <c r="S73" s="80">
        <v>0</v>
      </c>
      <c r="T73" s="78">
        <f>SUMPRODUCT(LTA!F73:AJ73,LTA!F$101:AJ$101,LTA!F$104:AJ$104)</f>
        <v>41.29</v>
      </c>
      <c r="U73" s="78">
        <f>SUMPRODUCT(LTA!F73:AJ73,LTA!F$102:AJ$102,LTA!F$104:AJ$104)</f>
        <v>140.26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231.05999999999997</v>
      </c>
      <c r="AB73" s="117">
        <f>-STOA!O73</f>
        <v>0</v>
      </c>
      <c r="AC73">
        <f t="shared" si="3"/>
        <v>12.232955979587967</v>
      </c>
      <c r="AD73">
        <f t="shared" si="4"/>
        <v>1337.6981155140552</v>
      </c>
      <c r="AE73">
        <f>'IDT-1'!C73</f>
        <v>0</v>
      </c>
      <c r="AF73" s="26"/>
      <c r="AG73">
        <f t="shared" si="5"/>
        <v>1337.6981155140552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8.3599869238313183</v>
      </c>
      <c r="F74">
        <f>GT_Spot!Q74</f>
        <v>0</v>
      </c>
      <c r="G74">
        <f>PPCL_NG!Q74</f>
        <v>19.28</v>
      </c>
      <c r="H74">
        <f>PPCL_Spot!Q74</f>
        <v>9.86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846.89267598421475</v>
      </c>
      <c r="P74" s="77">
        <v>34.159999999999997</v>
      </c>
      <c r="Q74" s="77">
        <v>22.147459862385322</v>
      </c>
      <c r="R74" s="80">
        <v>10.300000000000002</v>
      </c>
      <c r="S74" s="80">
        <v>0</v>
      </c>
      <c r="T74" s="78">
        <f>SUMPRODUCT(LTA!F74:AJ74,LTA!F$101:AJ$101,LTA!F$104:AJ$104)</f>
        <v>31.05</v>
      </c>
      <c r="U74" s="78">
        <f>SUMPRODUCT(LTA!F74:AJ74,LTA!F$102:AJ$102,LTA!F$104:AJ$104)</f>
        <v>139.74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230.23999999999998</v>
      </c>
      <c r="AB74" s="117">
        <f>-STOA!O74</f>
        <v>0</v>
      </c>
      <c r="AC74">
        <f t="shared" si="3"/>
        <v>12.119818268434679</v>
      </c>
      <c r="AD74">
        <f t="shared" si="4"/>
        <v>1314.9103045019965</v>
      </c>
      <c r="AE74">
        <f>'IDT-1'!C74</f>
        <v>0</v>
      </c>
      <c r="AF74" s="26"/>
      <c r="AG74">
        <f t="shared" si="5"/>
        <v>1314.9103045019965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6.3667741935483875</v>
      </c>
      <c r="F75">
        <f>GT_Spot!Q75</f>
        <v>0</v>
      </c>
      <c r="G75">
        <f>PPCL_NG!Q75</f>
        <v>19.28</v>
      </c>
      <c r="H75">
        <f>PPCL_Spot!Q75</f>
        <v>2.7089580930411383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849.63197563406572</v>
      </c>
      <c r="P75" s="77">
        <v>34.159999999999997</v>
      </c>
      <c r="Q75" s="77">
        <v>22.147459862385322</v>
      </c>
      <c r="R75" s="80">
        <v>0</v>
      </c>
      <c r="S75" s="80">
        <v>0</v>
      </c>
      <c r="T75" s="78">
        <f>SUMPRODUCT(LTA!F75:AJ75,LTA!F$101:AJ$101,LTA!F$104:AJ$104)</f>
        <v>21.94</v>
      </c>
      <c r="U75" s="78">
        <f>SUMPRODUCT(LTA!F75:AJ75,LTA!F$102:AJ$102,LTA!F$104:AJ$104)</f>
        <v>138.74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229.49999999999997</v>
      </c>
      <c r="AB75" s="117">
        <f>-STOA!O75</f>
        <v>0</v>
      </c>
      <c r="AC75">
        <f t="shared" si="3"/>
        <v>11.655381476490756</v>
      </c>
      <c r="AD75">
        <f t="shared" si="4"/>
        <v>1312.8197863065498</v>
      </c>
      <c r="AE75">
        <f>'IDT-1'!C75</f>
        <v>0</v>
      </c>
      <c r="AF75" s="26"/>
      <c r="AG75">
        <f t="shared" si="5"/>
        <v>1312.8197863065498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6.3667741935483875</v>
      </c>
      <c r="F76">
        <f>GT_Spot!Q76</f>
        <v>0</v>
      </c>
      <c r="G76">
        <f>PPCL_NG!Q76</f>
        <v>19.28</v>
      </c>
      <c r="H76">
        <f>PPCL_Spot!Q76</f>
        <v>2.7089580930411383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849.63197563406572</v>
      </c>
      <c r="P76" s="77">
        <v>34.159999999999997</v>
      </c>
      <c r="Q76" s="77">
        <v>22.147459862385322</v>
      </c>
      <c r="R76" s="80">
        <v>0</v>
      </c>
      <c r="S76" s="80">
        <v>0</v>
      </c>
      <c r="T76" s="78">
        <f>SUMPRODUCT(LTA!F76:AJ76,LTA!F$101:AJ$101,LTA!F$104:AJ$104)</f>
        <v>14.34</v>
      </c>
      <c r="U76" s="78">
        <f>SUMPRODUCT(LTA!F76:AJ76,LTA!F$102:AJ$102,LTA!F$104:AJ$104)</f>
        <v>137.89000000000001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228.82999999999998</v>
      </c>
      <c r="AB76" s="117">
        <f>-STOA!O76</f>
        <v>0</v>
      </c>
      <c r="AC76">
        <f t="shared" si="3"/>
        <v>11.575125476490758</v>
      </c>
      <c r="AD76">
        <f t="shared" si="4"/>
        <v>1303.7800423065498</v>
      </c>
      <c r="AE76">
        <f>'IDT-1'!C76</f>
        <v>0</v>
      </c>
      <c r="AF76" s="26"/>
      <c r="AG76">
        <f t="shared" si="5"/>
        <v>1303.7800423065498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6.3667741935483875</v>
      </c>
      <c r="F77">
        <f>GT_Spot!Q77</f>
        <v>0</v>
      </c>
      <c r="G77">
        <f>PPCL_NG!Q77</f>
        <v>19.28</v>
      </c>
      <c r="H77">
        <f>PPCL_Spot!Q77</f>
        <v>2.7089580930411383</v>
      </c>
      <c r="I77">
        <f>Bawana_NG!Q77</f>
        <v>4.6780508121615991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851.51936670626083</v>
      </c>
      <c r="P77" s="77">
        <v>34.159999999999997</v>
      </c>
      <c r="Q77" s="77">
        <v>22.147459862385322</v>
      </c>
      <c r="R77" s="80">
        <v>0</v>
      </c>
      <c r="S77" s="80">
        <v>0</v>
      </c>
      <c r="T77" s="78">
        <f>SUMPRODUCT(LTA!F77:AJ77,LTA!F$101:AJ$101,LTA!F$104:AJ$104)</f>
        <v>7.8800000000000008</v>
      </c>
      <c r="U77" s="78">
        <f>SUMPRODUCT(LTA!F77:AJ77,LTA!F$102:AJ$102,LTA!F$104:AJ$104)</f>
        <v>137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228.24999999999997</v>
      </c>
      <c r="AB77" s="117">
        <f>-STOA!O77</f>
        <v>0</v>
      </c>
      <c r="AC77">
        <f t="shared" si="3"/>
        <v>11.563117365073095</v>
      </c>
      <c r="AD77">
        <f t="shared" si="4"/>
        <v>1302.427492302324</v>
      </c>
      <c r="AE77">
        <f>'IDT-1'!C77</f>
        <v>0</v>
      </c>
      <c r="AF77" s="26"/>
      <c r="AG77">
        <f t="shared" si="5"/>
        <v>1302.427492302324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6.3667741935483875</v>
      </c>
      <c r="F78">
        <f>GT_Spot!Q78</f>
        <v>0</v>
      </c>
      <c r="G78">
        <f>PPCL_NG!Q78</f>
        <v>19.28</v>
      </c>
      <c r="H78">
        <f>PPCL_Spot!Q78</f>
        <v>2.5</v>
      </c>
      <c r="I78">
        <f>Bawana_NG!Q78</f>
        <v>4.6780508121615991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854.74996314800467</v>
      </c>
      <c r="P78" s="77">
        <v>34.159999999999997</v>
      </c>
      <c r="Q78" s="77">
        <v>22.147459862385322</v>
      </c>
      <c r="R78" s="80">
        <v>0</v>
      </c>
      <c r="S78" s="80">
        <v>0</v>
      </c>
      <c r="T78" s="78">
        <f>SUMPRODUCT(LTA!F78:AJ78,LTA!F$101:AJ$101,LTA!F$104:AJ$104)</f>
        <v>4.32</v>
      </c>
      <c r="U78" s="78">
        <f>SUMPRODUCT(LTA!F78:AJ78,LTA!F$102:AJ$102,LTA!F$104:AJ$104)</f>
        <v>135.81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-13</v>
      </c>
      <c r="AA78" s="117">
        <f>STOA!I78</f>
        <v>227.76999999999998</v>
      </c>
      <c r="AB78" s="117">
        <f>-STOA!O78</f>
        <v>0</v>
      </c>
      <c r="AC78">
        <f t="shared" si="3"/>
        <v>11.701603440330217</v>
      </c>
      <c r="AD78">
        <f t="shared" si="4"/>
        <v>1291.9106445757695</v>
      </c>
      <c r="AE78">
        <f>'IDT-1'!C78</f>
        <v>0</v>
      </c>
      <c r="AF78" s="26"/>
      <c r="AG78">
        <f t="shared" si="5"/>
        <v>1291.9106445757695</v>
      </c>
      <c r="AI78" s="75">
        <f>PXIL!I78</f>
        <v>0</v>
      </c>
      <c r="AJ78" s="75">
        <f>PXIL!O78</f>
        <v>0</v>
      </c>
      <c r="AK78" s="75">
        <f>RTM_IEX!I78</f>
        <v>4.83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6.3667741935483875</v>
      </c>
      <c r="F79">
        <f>GT_Spot!Q79</f>
        <v>0</v>
      </c>
      <c r="G79">
        <f>PPCL_NG!Q79</f>
        <v>19.28</v>
      </c>
      <c r="H79">
        <f>PPCL_Spot!Q79</f>
        <v>2.5</v>
      </c>
      <c r="I79">
        <f>Bawana_NG!Q79</f>
        <v>4.6780508121615991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859.98733193400483</v>
      </c>
      <c r="P79" s="77">
        <v>34.159999999999997</v>
      </c>
      <c r="Q79" s="77">
        <v>22.147459862385322</v>
      </c>
      <c r="R79" s="80">
        <v>0</v>
      </c>
      <c r="S79" s="80">
        <v>0</v>
      </c>
      <c r="T79" s="78">
        <f>SUMPRODUCT(LTA!F79:AJ79,LTA!F$101:AJ$101,LTA!F$104:AJ$104)</f>
        <v>2.1800000000000002</v>
      </c>
      <c r="U79" s="78">
        <f>SUMPRODUCT(LTA!F79:AJ79,LTA!F$102:AJ$102,LTA!F$104:AJ$104)</f>
        <v>135.77000000000001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-105</v>
      </c>
      <c r="AA79" s="117">
        <f>STOA!I79</f>
        <v>227.41</v>
      </c>
      <c r="AB79" s="117">
        <f>-STOA!O79</f>
        <v>0</v>
      </c>
      <c r="AC79">
        <f t="shared" si="3"/>
        <v>13.010024017688991</v>
      </c>
      <c r="AD79">
        <f t="shared" si="4"/>
        <v>1254.4695927844111</v>
      </c>
      <c r="AE79">
        <f>'IDT-1'!C79</f>
        <v>0</v>
      </c>
      <c r="AF79" s="26"/>
      <c r="AG79">
        <f t="shared" si="5"/>
        <v>1254.4695927844111</v>
      </c>
      <c r="AI79" s="75">
        <f>PXIL!I79</f>
        <v>0</v>
      </c>
      <c r="AJ79" s="75">
        <f>PXIL!O79</f>
        <v>0</v>
      </c>
      <c r="AK79" s="75">
        <f>RTM_IEX!I79</f>
        <v>58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6.3667741935483875</v>
      </c>
      <c r="F80">
        <f>GT_Spot!Q80</f>
        <v>0</v>
      </c>
      <c r="G80">
        <f>PPCL_NG!Q80</f>
        <v>19.28</v>
      </c>
      <c r="H80">
        <f>PPCL_Spot!Q80</f>
        <v>2.5</v>
      </c>
      <c r="I80">
        <f>Bawana_NG!Q80</f>
        <v>4.6780508121615991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869.87112058549212</v>
      </c>
      <c r="P80" s="77">
        <v>34.159999999999997</v>
      </c>
      <c r="Q80" s="77">
        <v>22.147459862385322</v>
      </c>
      <c r="R80" s="80">
        <v>0</v>
      </c>
      <c r="S80" s="80">
        <v>0</v>
      </c>
      <c r="T80" s="78">
        <f>SUMPRODUCT(LTA!F80:AJ80,LTA!F$101:AJ$101,LTA!F$104:AJ$104)</f>
        <v>0.71</v>
      </c>
      <c r="U80" s="78">
        <f>SUMPRODUCT(LTA!F80:AJ80,LTA!F$102:AJ$102,LTA!F$104:AJ$104)</f>
        <v>139.45000000000002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-130</v>
      </c>
      <c r="AA80" s="117">
        <f>STOA!I80</f>
        <v>227.08999999999997</v>
      </c>
      <c r="AB80" s="117">
        <f>-STOA!O80</f>
        <v>0</v>
      </c>
      <c r="AC80">
        <f t="shared" si="3"/>
        <v>13.335586545876961</v>
      </c>
      <c r="AD80">
        <f t="shared" si="4"/>
        <v>1240.9178189077102</v>
      </c>
      <c r="AE80">
        <f>'IDT-1'!C80</f>
        <v>0</v>
      </c>
      <c r="AF80" s="26"/>
      <c r="AG80">
        <f t="shared" si="5"/>
        <v>1240.9178189077102</v>
      </c>
      <c r="AI80" s="75">
        <f>PXIL!I80</f>
        <v>0</v>
      </c>
      <c r="AJ80" s="75">
        <f>PXIL!O80</f>
        <v>0</v>
      </c>
      <c r="AK80" s="75">
        <f>RTM_IEX!I80</f>
        <v>58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6.5633838383838388</v>
      </c>
      <c r="F81">
        <f>GT_Spot!Q81</f>
        <v>0</v>
      </c>
      <c r="G81">
        <f>PPCL_NG!Q81</f>
        <v>19.28</v>
      </c>
      <c r="H81">
        <f>PPCL_Spot!Q81</f>
        <v>1.8</v>
      </c>
      <c r="I81">
        <f>Bawana_NG!Q81</f>
        <v>18.718050203103843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870.95388683600481</v>
      </c>
      <c r="P81" s="77">
        <v>34.159999999999997</v>
      </c>
      <c r="Q81" s="77">
        <v>22.147459862385322</v>
      </c>
      <c r="R81" s="80">
        <v>0</v>
      </c>
      <c r="S81" s="80">
        <v>0</v>
      </c>
      <c r="T81" s="78">
        <f>SUMPRODUCT(LTA!F81:AJ81,LTA!F$101:AJ$101,LTA!F$104:AJ$104)</f>
        <v>0.06</v>
      </c>
      <c r="U81" s="78">
        <f>SUMPRODUCT(LTA!F81:AJ81,LTA!F$102:AJ$102,LTA!F$104:AJ$104)</f>
        <v>138.58000000000001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-125</v>
      </c>
      <c r="AA81" s="117">
        <f>STOA!I81</f>
        <v>226.85999999999999</v>
      </c>
      <c r="AB81" s="117">
        <f>-STOA!O81</f>
        <v>0</v>
      </c>
      <c r="AC81">
        <f t="shared" si="3"/>
        <v>13.106742410785337</v>
      </c>
      <c r="AD81">
        <f t="shared" si="4"/>
        <v>1225.1860383290923</v>
      </c>
      <c r="AE81">
        <f>'IDT-1'!C81</f>
        <v>0</v>
      </c>
      <c r="AF81" s="26"/>
      <c r="AG81">
        <f t="shared" si="5"/>
        <v>1225.1860383290923</v>
      </c>
      <c r="AI81" s="75">
        <f>PXIL!I81</f>
        <v>0</v>
      </c>
      <c r="AJ81" s="75">
        <f>PXIL!O81</f>
        <v>0</v>
      </c>
      <c r="AK81" s="75">
        <f>RTM_IEX!I81</f>
        <v>24.17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6.5633838383838388</v>
      </c>
      <c r="F82">
        <f>GT_Spot!Q82</f>
        <v>0</v>
      </c>
      <c r="G82">
        <f>PPCL_NG!Q82</f>
        <v>19.28</v>
      </c>
      <c r="H82">
        <f>PPCL_Spot!Q82</f>
        <v>1.8</v>
      </c>
      <c r="I82">
        <f>Bawana_NG!Q82</f>
        <v>31.198050121867386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870.95388683600481</v>
      </c>
      <c r="P82" s="77">
        <v>34.159999999999997</v>
      </c>
      <c r="Q82" s="77">
        <v>22.147459862385322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138.80000000000001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-120</v>
      </c>
      <c r="AA82" s="117">
        <f>STOA!I82</f>
        <v>226.85999999999999</v>
      </c>
      <c r="AB82" s="117">
        <f>-STOA!O82</f>
        <v>0</v>
      </c>
      <c r="AC82">
        <f t="shared" si="3"/>
        <v>13.301095772459483</v>
      </c>
      <c r="AD82">
        <f t="shared" si="4"/>
        <v>1257.1216848861818</v>
      </c>
      <c r="AE82">
        <f>'IDT-1'!C82</f>
        <v>0</v>
      </c>
      <c r="AF82" s="26"/>
      <c r="AG82">
        <f t="shared" si="5"/>
        <v>1257.1216848861818</v>
      </c>
      <c r="AI82" s="75">
        <f>PXIL!I82</f>
        <v>0</v>
      </c>
      <c r="AJ82" s="75">
        <f>PXIL!O82</f>
        <v>0</v>
      </c>
      <c r="AK82" s="75">
        <f>RTM_IEX!I82</f>
        <v>38.659999999999997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6.5633838383838388</v>
      </c>
      <c r="F83">
        <f>GT_Spot!Q83</f>
        <v>0</v>
      </c>
      <c r="G83">
        <f>PPCL_NG!Q83</f>
        <v>19.28</v>
      </c>
      <c r="H83">
        <f>PPCL_Spot!Q83</f>
        <v>1.8792483006797276</v>
      </c>
      <c r="I83">
        <f>Bawana_NG!Q83</f>
        <v>46.8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870.5583606306094</v>
      </c>
      <c r="P83" s="77">
        <v>34.159999999999997</v>
      </c>
      <c r="Q83" s="77">
        <v>22.147459862385322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138.37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-120</v>
      </c>
      <c r="AA83" s="117">
        <f>STOA!I83</f>
        <v>226.85999999999999</v>
      </c>
      <c r="AB83" s="117">
        <f>-STOA!O83</f>
        <v>0</v>
      </c>
      <c r="AC83">
        <f t="shared" si="3"/>
        <v>13.491133424324342</v>
      </c>
      <c r="AD83">
        <f t="shared" si="4"/>
        <v>1188.127319207734</v>
      </c>
      <c r="AE83">
        <f>'IDT-1'!C83</f>
        <v>0</v>
      </c>
      <c r="AF83" s="26"/>
      <c r="AG83">
        <f t="shared" si="5"/>
        <v>1188.127319207734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6.5633838383838388</v>
      </c>
      <c r="F84">
        <f>GT_Spot!Q84</f>
        <v>0</v>
      </c>
      <c r="G84">
        <f>PPCL_NG!Q84</f>
        <v>19.28</v>
      </c>
      <c r="H84">
        <f>PPCL_Spot!Q84</f>
        <v>1.8792483006797276</v>
      </c>
      <c r="I84">
        <f>Bawana_NG!Q84</f>
        <v>46.8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870.5583606306094</v>
      </c>
      <c r="P84" s="77">
        <v>34.159999999999997</v>
      </c>
      <c r="Q84" s="77">
        <v>22.147459862385322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138.86000000000001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-115</v>
      </c>
      <c r="AA84" s="117">
        <f>STOA!I84</f>
        <v>226.85999999999999</v>
      </c>
      <c r="AB84" s="117">
        <f>-STOA!O84</f>
        <v>0</v>
      </c>
      <c r="AC84">
        <f t="shared" si="3"/>
        <v>13.140320323436526</v>
      </c>
      <c r="AD84">
        <f t="shared" si="4"/>
        <v>1228.9681323086215</v>
      </c>
      <c r="AE84">
        <f>'IDT-1'!C84</f>
        <v>0</v>
      </c>
      <c r="AF84" s="26"/>
      <c r="AG84">
        <f t="shared" si="5"/>
        <v>1228.9681323086215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6.5633838383838388</v>
      </c>
      <c r="F85">
        <f>GT_Spot!Q85</f>
        <v>0</v>
      </c>
      <c r="G85">
        <f>PPCL_NG!Q85</f>
        <v>19.28</v>
      </c>
      <c r="H85">
        <f>PPCL_Spot!Q85</f>
        <v>1.8792483006797276</v>
      </c>
      <c r="I85">
        <f>Bawana_NG!Q85</f>
        <v>46.8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870.5583606306094</v>
      </c>
      <c r="P85" s="77">
        <v>34.159999999999997</v>
      </c>
      <c r="Q85" s="77">
        <v>22.147459862385322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138.54000000000002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-100</v>
      </c>
      <c r="AA85" s="117">
        <f>STOA!I85</f>
        <v>226.85999999999999</v>
      </c>
      <c r="AB85" s="117">
        <f>-STOA!O85</f>
        <v>0</v>
      </c>
      <c r="AC85">
        <f t="shared" si="3"/>
        <v>13.386091894057996</v>
      </c>
      <c r="AD85">
        <f t="shared" si="4"/>
        <v>1200.4023607380002</v>
      </c>
      <c r="AE85">
        <f>'IDT-1'!C85</f>
        <v>0</v>
      </c>
      <c r="AF85" s="26"/>
      <c r="AG85">
        <f t="shared" si="5"/>
        <v>1200.4023607380002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-53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6.5633838383838388</v>
      </c>
      <c r="F86">
        <f>GT_Spot!Q86</f>
        <v>0</v>
      </c>
      <c r="G86">
        <f>PPCL_NG!Q86</f>
        <v>19.28</v>
      </c>
      <c r="H86">
        <f>PPCL_Spot!Q86</f>
        <v>2</v>
      </c>
      <c r="I86">
        <f>Bawana_NG!Q86</f>
        <v>46.8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859.43708101307368</v>
      </c>
      <c r="P86" s="77">
        <v>34.159999999999997</v>
      </c>
      <c r="Q86" s="77">
        <v>22.147459862385322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138.34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-75</v>
      </c>
      <c r="AA86" s="117">
        <f>STOA!I86</f>
        <v>226.85999999999999</v>
      </c>
      <c r="AB86" s="117">
        <f>-STOA!O86</f>
        <v>0</v>
      </c>
      <c r="AC86">
        <f t="shared" si="3"/>
        <v>12.861377127312323</v>
      </c>
      <c r="AD86">
        <f t="shared" si="4"/>
        <v>1237.7265475865302</v>
      </c>
      <c r="AE86">
        <f>'IDT-1'!C86</f>
        <v>0</v>
      </c>
      <c r="AF86" s="26"/>
      <c r="AG86">
        <f t="shared" si="5"/>
        <v>1237.7265475865302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6.5633838383838388</v>
      </c>
      <c r="F87">
        <f>GT_Spot!Q87</f>
        <v>0</v>
      </c>
      <c r="G87">
        <f>PPCL_NG!Q87</f>
        <v>19.28</v>
      </c>
      <c r="H87">
        <f>PPCL_Spot!Q87</f>
        <v>2</v>
      </c>
      <c r="I87">
        <f>Bawana_NG!Q87</f>
        <v>46.8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844.58395721067313</v>
      </c>
      <c r="P87" s="77">
        <v>34.159999999999997</v>
      </c>
      <c r="Q87" s="77">
        <v>22.147459862385322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138.18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-85</v>
      </c>
      <c r="AA87" s="117">
        <f>STOA!I87</f>
        <v>255.38</v>
      </c>
      <c r="AB87" s="117">
        <f>-STOA!O87</f>
        <v>0</v>
      </c>
      <c r="AC87">
        <f t="shared" si="3"/>
        <v>12.802675087407295</v>
      </c>
      <c r="AD87">
        <f t="shared" si="4"/>
        <v>1271.2921258240349</v>
      </c>
      <c r="AE87">
        <f>'IDT-1'!C87</f>
        <v>0</v>
      </c>
      <c r="AF87" s="26"/>
      <c r="AG87">
        <f t="shared" si="5"/>
        <v>1271.2921258240349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6.5633838383838388</v>
      </c>
      <c r="F88">
        <f>GT_Spot!Q88</f>
        <v>0</v>
      </c>
      <c r="G88">
        <f>PPCL_NG!Q88</f>
        <v>19.28</v>
      </c>
      <c r="H88">
        <f>PPCL_Spot!Q88</f>
        <v>2</v>
      </c>
      <c r="I88">
        <f>Bawana_NG!Q88</f>
        <v>46.8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844.58395721067313</v>
      </c>
      <c r="P88" s="77">
        <v>34.159999999999997</v>
      </c>
      <c r="Q88" s="77">
        <v>22.147459862385322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137.83000000000001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-55</v>
      </c>
      <c r="AA88" s="117">
        <f>STOA!I88</f>
        <v>255.38</v>
      </c>
      <c r="AB88" s="117">
        <f>-STOA!O88</f>
        <v>0</v>
      </c>
      <c r="AC88">
        <f t="shared" si="3"/>
        <v>12.533251261741436</v>
      </c>
      <c r="AD88">
        <f t="shared" si="4"/>
        <v>1301.2115496497008</v>
      </c>
      <c r="AE88">
        <f>'IDT-1'!C88</f>
        <v>0</v>
      </c>
      <c r="AF88" s="26"/>
      <c r="AG88">
        <f t="shared" si="5"/>
        <v>1301.2115496497008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6.5633838383838388</v>
      </c>
      <c r="F89">
        <f>GT_Spot!Q89</f>
        <v>0</v>
      </c>
      <c r="G89">
        <f>PPCL_NG!Q89</f>
        <v>19.28</v>
      </c>
      <c r="H89">
        <f>PPCL_Spot!Q89</f>
        <v>2</v>
      </c>
      <c r="I89">
        <f>Bawana_NG!Q89</f>
        <v>46.8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846.45566483554001</v>
      </c>
      <c r="P89" s="77">
        <v>34.159999999999997</v>
      </c>
      <c r="Q89" s="77">
        <v>22.147459862385322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137.63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-25</v>
      </c>
      <c r="AA89" s="117">
        <f>STOA!I89</f>
        <v>255.38</v>
      </c>
      <c r="AB89" s="117">
        <f>-STOA!O89</f>
        <v>0</v>
      </c>
      <c r="AC89">
        <f t="shared" si="3"/>
        <v>12.281618463174405</v>
      </c>
      <c r="AD89">
        <f t="shared" si="4"/>
        <v>1333.1348900731348</v>
      </c>
      <c r="AE89">
        <f>'IDT-1'!C89</f>
        <v>0</v>
      </c>
      <c r="AF89" s="26"/>
      <c r="AG89">
        <f t="shared" si="5"/>
        <v>1333.1348900731348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6.5633838383838388</v>
      </c>
      <c r="F90">
        <f>GT_Spot!Q90</f>
        <v>0</v>
      </c>
      <c r="G90">
        <f>PPCL_NG!Q90</f>
        <v>19.28</v>
      </c>
      <c r="H90">
        <f>PPCL_Spot!Q90</f>
        <v>2</v>
      </c>
      <c r="I90">
        <f>Bawana_NG!Q90</f>
        <v>46.8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846.45566483554001</v>
      </c>
      <c r="P90" s="77">
        <v>34.159999999999997</v>
      </c>
      <c r="Q90" s="77">
        <v>22.147459862385322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138.52000000000001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255.38</v>
      </c>
      <c r="AB90" s="117">
        <f>-STOA!O90</f>
        <v>0</v>
      </c>
      <c r="AC90">
        <f t="shared" si="3"/>
        <v>12.253937953085623</v>
      </c>
      <c r="AD90">
        <f t="shared" si="4"/>
        <v>1338.0525705832235</v>
      </c>
      <c r="AE90">
        <f>'IDT-1'!C90</f>
        <v>0</v>
      </c>
      <c r="AF90" s="26"/>
      <c r="AG90">
        <f t="shared" si="5"/>
        <v>1338.0525705832235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-21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6.5633838383838388</v>
      </c>
      <c r="F91">
        <f>GT_Spot!Q91</f>
        <v>0</v>
      </c>
      <c r="G91">
        <f>PPCL_NG!Q91</f>
        <v>19.28</v>
      </c>
      <c r="H91">
        <f>PPCL_Spot!Q91</f>
        <v>2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853.96490229353992</v>
      </c>
      <c r="P91" s="77">
        <v>34.159999999999997</v>
      </c>
      <c r="Q91" s="77">
        <v>22.147459862385322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138.08000000000001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298.89</v>
      </c>
      <c r="AB91" s="117">
        <f>-STOA!O91</f>
        <v>0</v>
      </c>
      <c r="AC91">
        <f t="shared" si="3"/>
        <v>12.512594564749918</v>
      </c>
      <c r="AD91">
        <f t="shared" si="4"/>
        <v>1409.3731514295589</v>
      </c>
      <c r="AE91">
        <f>'IDT-1'!C91</f>
        <v>0</v>
      </c>
      <c r="AF91" s="26"/>
      <c r="AG91">
        <f t="shared" si="5"/>
        <v>1409.3731514295589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6.5633838383838388</v>
      </c>
      <c r="F92">
        <f>GT_Spot!Q92</f>
        <v>0</v>
      </c>
      <c r="G92">
        <f>PPCL_NG!Q92</f>
        <v>19.28</v>
      </c>
      <c r="H92">
        <f>PPCL_Spot!Q92</f>
        <v>2</v>
      </c>
      <c r="I92">
        <f>Bawana_NG!Q92</f>
        <v>46.8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853.96490229353992</v>
      </c>
      <c r="P92" s="77">
        <v>34.159999999999997</v>
      </c>
      <c r="Q92" s="77">
        <v>22.147459862385322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138.66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35.82</v>
      </c>
      <c r="Z92" s="75">
        <f>IEX!O92</f>
        <v>0</v>
      </c>
      <c r="AA92" s="117">
        <f>STOA!I92</f>
        <v>298.89</v>
      </c>
      <c r="AB92" s="117">
        <f>-STOA!O92</f>
        <v>0</v>
      </c>
      <c r="AC92">
        <f t="shared" si="3"/>
        <v>12.976442564749918</v>
      </c>
      <c r="AD92">
        <f t="shared" si="4"/>
        <v>1461.6193034295588</v>
      </c>
      <c r="AE92">
        <f>'IDT-1'!C92</f>
        <v>0</v>
      </c>
      <c r="AF92" s="26"/>
      <c r="AG92">
        <f t="shared" si="5"/>
        <v>1461.6193034295588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16.309999999999999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6.5633838383838388</v>
      </c>
      <c r="F93">
        <f>GT_Spot!Q93</f>
        <v>0</v>
      </c>
      <c r="G93">
        <f>PPCL_NG!Q93</f>
        <v>19.28</v>
      </c>
      <c r="H93">
        <f>PPCL_Spot!Q93</f>
        <v>2</v>
      </c>
      <c r="I93">
        <f>Bawana_NG!Q93</f>
        <v>46.8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853.97933863753985</v>
      </c>
      <c r="P93" s="77">
        <v>34.159999999999997</v>
      </c>
      <c r="Q93" s="77">
        <v>22.147459862385322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139.02000000000001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71.38</v>
      </c>
      <c r="Z93" s="75">
        <f>IEX!O93</f>
        <v>0</v>
      </c>
      <c r="AA93" s="117">
        <f>STOA!I93</f>
        <v>298.89</v>
      </c>
      <c r="AB93" s="117">
        <f>-STOA!O93</f>
        <v>0</v>
      </c>
      <c r="AC93">
        <f t="shared" si="3"/>
        <v>13.399233604577118</v>
      </c>
      <c r="AD93">
        <f t="shared" si="4"/>
        <v>1509.2409487337318</v>
      </c>
      <c r="AE93">
        <f>'IDT-1'!C93</f>
        <v>0</v>
      </c>
      <c r="AF93" s="26"/>
      <c r="AG93">
        <f t="shared" si="5"/>
        <v>1509.2409487337318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28.42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6.5633838383838388</v>
      </c>
      <c r="F94">
        <f>GT_Spot!Q94</f>
        <v>0</v>
      </c>
      <c r="G94">
        <f>PPCL_NG!Q94</f>
        <v>19.28</v>
      </c>
      <c r="H94">
        <f>PPCL_Spot!Q94</f>
        <v>2</v>
      </c>
      <c r="I94">
        <f>Bawana_NG!Q94</f>
        <v>46.8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853.97933863753985</v>
      </c>
      <c r="P94" s="77">
        <v>34.159999999999997</v>
      </c>
      <c r="Q94" s="77">
        <v>22.147459862385322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138.30000000000001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102.38</v>
      </c>
      <c r="Z94" s="75">
        <f>IEX!O94</f>
        <v>0</v>
      </c>
      <c r="AA94" s="117">
        <f>STOA!I94</f>
        <v>298.89</v>
      </c>
      <c r="AB94" s="117">
        <f>-STOA!O94</f>
        <v>0</v>
      </c>
      <c r="AC94">
        <f t="shared" si="3"/>
        <v>13.782160242188093</v>
      </c>
      <c r="AD94">
        <f t="shared" si="4"/>
        <v>1542.3280220961203</v>
      </c>
      <c r="AE94">
        <f>'IDT-1'!C94</f>
        <v>0</v>
      </c>
      <c r="AF94" s="26"/>
      <c r="AG94">
        <f t="shared" si="5"/>
        <v>1542.3280220961203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</v>
      </c>
      <c r="AM94" s="75">
        <f>RTM_PXI!I94</f>
        <v>0</v>
      </c>
      <c r="AN94" s="75">
        <f>RTM_PXI!O94</f>
        <v>0</v>
      </c>
      <c r="AO94" s="192">
        <f>GDAM_IEX!I94</f>
        <v>36.61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6.5633838383838388</v>
      </c>
      <c r="F95">
        <f>GT_Spot!Q95</f>
        <v>0</v>
      </c>
      <c r="G95">
        <f>PPCL_NG!Q95</f>
        <v>19.28</v>
      </c>
      <c r="H95">
        <f>PPCL_Spot!Q95</f>
        <v>2</v>
      </c>
      <c r="I95">
        <f>Bawana_NG!Q95</f>
        <v>46.8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850.35365068954002</v>
      </c>
      <c r="P95" s="77">
        <v>34.159999999999997</v>
      </c>
      <c r="Q95" s="77">
        <v>22.147459862385322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136.56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135.57</v>
      </c>
      <c r="Z95" s="75">
        <f>IEX!O95</f>
        <v>0</v>
      </c>
      <c r="AA95" s="117">
        <f>STOA!I95</f>
        <v>298.84999999999997</v>
      </c>
      <c r="AB95" s="117">
        <f>-STOA!O95</f>
        <v>0</v>
      </c>
      <c r="AC95">
        <f t="shared" si="3"/>
        <v>14.164410101078625</v>
      </c>
      <c r="AD95">
        <f t="shared" si="4"/>
        <v>1555.2500842892305</v>
      </c>
      <c r="AE95">
        <f>'IDT-1'!C95</f>
        <v>0</v>
      </c>
      <c r="AF95" s="26"/>
      <c r="AG95">
        <f t="shared" si="5"/>
        <v>1555.2500842892305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-20</v>
      </c>
      <c r="AM95" s="75">
        <f>RTM_PXI!I95</f>
        <v>0</v>
      </c>
      <c r="AN95" s="75">
        <f>RTM_PXI!O95</f>
        <v>0</v>
      </c>
      <c r="AO95" s="192">
        <f>GDAM_IEX!I95</f>
        <v>37.130000000000003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6.5633838383838388</v>
      </c>
      <c r="F96">
        <f>GT_Spot!Q96</f>
        <v>0</v>
      </c>
      <c r="G96">
        <f>PPCL_NG!Q96</f>
        <v>19.28</v>
      </c>
      <c r="H96">
        <f>PPCL_Spot!Q96</f>
        <v>2</v>
      </c>
      <c r="I96">
        <f>Bawana_NG!Q96</f>
        <v>46.8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850.35365068954002</v>
      </c>
      <c r="P96" s="77">
        <v>34.159999999999997</v>
      </c>
      <c r="Q96" s="77">
        <v>22.147459862385322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137.29000000000002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172.64</v>
      </c>
      <c r="Z96" s="75">
        <f>IEX!O96</f>
        <v>0</v>
      </c>
      <c r="AA96" s="117">
        <f>STOA!I96</f>
        <v>298.84999999999997</v>
      </c>
      <c r="AB96" s="117">
        <f>-STOA!O96</f>
        <v>0</v>
      </c>
      <c r="AC96">
        <f t="shared" si="3"/>
        <v>14.799649926744484</v>
      </c>
      <c r="AD96">
        <f t="shared" si="4"/>
        <v>1566.5348444635645</v>
      </c>
      <c r="AE96">
        <f>'IDT-1'!C96</f>
        <v>0</v>
      </c>
      <c r="AF96" s="26"/>
      <c r="AG96">
        <f t="shared" si="5"/>
        <v>1566.5348444635645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-50</v>
      </c>
      <c r="AM96" s="75">
        <f>RTM_PXI!I96</f>
        <v>0</v>
      </c>
      <c r="AN96" s="75">
        <f>RTM_PXI!O96</f>
        <v>0</v>
      </c>
      <c r="AO96" s="192">
        <f>GDAM_IEX!I96</f>
        <v>41.25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6.5633838383838388</v>
      </c>
      <c r="F97">
        <f>GT_Spot!Q97</f>
        <v>0</v>
      </c>
      <c r="G97">
        <f>PPCL_NG!Q97</f>
        <v>19.28</v>
      </c>
      <c r="H97">
        <f>PPCL_Spot!Q97</f>
        <v>2</v>
      </c>
      <c r="I97">
        <f>Bawana_NG!Q97</f>
        <v>46.8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851.03127595353988</v>
      </c>
      <c r="P97" s="77">
        <v>34.159999999999997</v>
      </c>
      <c r="Q97" s="77">
        <v>22.147459862385322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137.11000000000001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175.07</v>
      </c>
      <c r="Z97" s="75">
        <f>IEX!O97</f>
        <v>0</v>
      </c>
      <c r="AA97" s="117">
        <f>STOA!I97</f>
        <v>298.84999999999997</v>
      </c>
      <c r="AB97" s="117">
        <f>-STOA!O97</f>
        <v>0</v>
      </c>
      <c r="AC97">
        <f t="shared" si="3"/>
        <v>15.220440767566474</v>
      </c>
      <c r="AD97">
        <f t="shared" si="4"/>
        <v>1523.5316788867424</v>
      </c>
      <c r="AE97">
        <f>'IDT-1'!C97</f>
        <v>0</v>
      </c>
      <c r="AF97" s="26"/>
      <c r="AG97">
        <f t="shared" si="5"/>
        <v>1523.5316788867424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-95</v>
      </c>
      <c r="AM97" s="75">
        <f>RTM_PXI!I97</f>
        <v>0</v>
      </c>
      <c r="AN97" s="75">
        <f>RTM_PXI!O97</f>
        <v>0</v>
      </c>
      <c r="AO97" s="192">
        <f>GDAM_IEX!I97</f>
        <v>40.74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6.5633838383838388</v>
      </c>
      <c r="F98">
        <f>GT_Spot!Q98</f>
        <v>0</v>
      </c>
      <c r="G98">
        <f>PPCL_NG!Q98</f>
        <v>19.28</v>
      </c>
      <c r="H98">
        <f>PPCL_Spot!Q98</f>
        <v>2</v>
      </c>
      <c r="I98">
        <f>Bawana_NG!Q98</f>
        <v>46.8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851.03127595353988</v>
      </c>
      <c r="P98" s="77">
        <v>34.159999999999997</v>
      </c>
      <c r="Q98" s="77">
        <v>22.147459862385322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137.67000000000002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168.41</v>
      </c>
      <c r="Z98" s="75">
        <f>IEX!O98</f>
        <v>0</v>
      </c>
      <c r="AA98" s="117">
        <f>STOA!I98</f>
        <v>298.84999999999997</v>
      </c>
      <c r="AB98" s="117">
        <f>-STOA!O98</f>
        <v>0</v>
      </c>
      <c r="AC98">
        <f t="shared" si="3"/>
        <v>14.659631753845732</v>
      </c>
      <c r="AD98">
        <f t="shared" si="4"/>
        <v>1570.8524879004631</v>
      </c>
      <c r="AE98">
        <f>'IDT-1'!C98</f>
        <v>0</v>
      </c>
      <c r="AF98" s="26"/>
      <c r="AG98">
        <f t="shared" si="5"/>
        <v>1570.8524879004631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-40</v>
      </c>
      <c r="AM98" s="75">
        <f>RTM_PXI!I98</f>
        <v>0</v>
      </c>
      <c r="AN98" s="75">
        <f>RTM_PXI!O98</f>
        <v>0</v>
      </c>
      <c r="AO98" s="192">
        <f>GDAM_IEX!I98</f>
        <v>38.6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0.13138322999196897</v>
      </c>
      <c r="F99">
        <f t="shared" si="6"/>
        <v>0</v>
      </c>
      <c r="G99">
        <f t="shared" si="6"/>
        <v>0.46271999999999947</v>
      </c>
      <c r="H99">
        <f t="shared" si="6"/>
        <v>0.10043323261537243</v>
      </c>
      <c r="I99">
        <f t="shared" si="6"/>
        <v>1.0574399872281668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19.007397188780622</v>
      </c>
      <c r="P99" s="77">
        <f t="shared" si="6"/>
        <v>0.77532999999999941</v>
      </c>
      <c r="Q99" s="77">
        <f t="shared" si="6"/>
        <v>0.44418563285119528</v>
      </c>
      <c r="R99" s="80">
        <f t="shared" si="6"/>
        <v>0.27505860507999041</v>
      </c>
      <c r="S99" s="80">
        <f t="shared" si="6"/>
        <v>0</v>
      </c>
      <c r="T99" s="78">
        <f t="shared" si="6"/>
        <v>1.2662375000000001</v>
      </c>
      <c r="U99" s="78">
        <f t="shared" si="6"/>
        <v>2.9269625000000006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0.43326750000000003</v>
      </c>
      <c r="Z99" s="75">
        <f t="shared" si="6"/>
        <v>-1.2368675</v>
      </c>
      <c r="AA99" s="117">
        <f t="shared" si="6"/>
        <v>6.1388625000000019</v>
      </c>
      <c r="AB99" s="117">
        <f t="shared" si="6"/>
        <v>0</v>
      </c>
      <c r="AC99">
        <f t="shared" si="6"/>
        <v>0.31020835448701761</v>
      </c>
      <c r="AD99">
        <f t="shared" si="6"/>
        <v>30.939242022060302</v>
      </c>
      <c r="AE99">
        <f t="shared" si="6"/>
        <v>0</v>
      </c>
      <c r="AG99">
        <f t="shared" si="6"/>
        <v>30.939242022060302</v>
      </c>
      <c r="AI99">
        <f t="shared" si="6"/>
        <v>0</v>
      </c>
      <c r="AJ99">
        <f t="shared" si="6"/>
        <v>0</v>
      </c>
      <c r="AK99">
        <f t="shared" si="6"/>
        <v>7.5637499999999983E-2</v>
      </c>
      <c r="AL99">
        <f t="shared" si="6"/>
        <v>-0.755</v>
      </c>
      <c r="AM99">
        <f t="shared" si="6"/>
        <v>0</v>
      </c>
      <c r="AN99">
        <f t="shared" si="6"/>
        <v>0</v>
      </c>
      <c r="AO99">
        <f t="shared" si="6"/>
        <v>0.14640249999999999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44719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GT_NG!T3</f>
        <v>10.108000000000001</v>
      </c>
      <c r="F3">
        <f>GT_Spot!T3</f>
        <v>0</v>
      </c>
      <c r="G3">
        <f>PPCL_NG!T3</f>
        <v>23.14</v>
      </c>
      <c r="H3">
        <f>PPCL_Spot!T3</f>
        <v>8</v>
      </c>
      <c r="I3">
        <f>Bawana_NG!T3</f>
        <v>66.065407155444447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972.89132407686316</v>
      </c>
      <c r="P3" s="77">
        <v>37.54</v>
      </c>
      <c r="Q3" s="77">
        <v>26.746932339449543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441.19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345.06</v>
      </c>
      <c r="AB3" s="117">
        <f>-STOA!P3</f>
        <v>0</v>
      </c>
      <c r="AC3">
        <f>SUMIF(B3:AB3,"&gt;0")*$AC$2-SUMIF(B3:AB3,"&lt;0")*($AC$2/(1-$AC$2))+SUMIF(AI3:AR3,"&gt;0")*$AC$2-SUMIF(AI3:AR3,"&lt;0")*($AC$2/(1-$AC$2))</f>
        <v>17.402542639431463</v>
      </c>
      <c r="AD3">
        <f>SUM(B3:AB3,AI3:AR3)-AC3</f>
        <v>1960.1591209323255</v>
      </c>
      <c r="AE3">
        <f>'IDT-1'!F3</f>
        <v>0</v>
      </c>
      <c r="AF3" s="26"/>
      <c r="AG3">
        <f>SUM(AD3:AF3)</f>
        <v>1960.1591209323255</v>
      </c>
      <c r="AI3" s="75">
        <f>PXIL!J3</f>
        <v>0</v>
      </c>
      <c r="AJ3" s="75">
        <f>PXIL!P3</f>
        <v>0</v>
      </c>
      <c r="AK3" s="75">
        <f>RTM_IEX!J3</f>
        <v>46.82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9.84</v>
      </c>
      <c r="F4">
        <f>GT_Spot!T4</f>
        <v>0</v>
      </c>
      <c r="G4">
        <f>PPCL_NG!T4</f>
        <v>23.14</v>
      </c>
      <c r="H4">
        <f>PPCL_Spot!T4</f>
        <v>8</v>
      </c>
      <c r="I4">
        <f>Bawana_NG!T4</f>
        <v>66.337281258964794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972.89141558586698</v>
      </c>
      <c r="P4" s="77">
        <v>37.54</v>
      </c>
      <c r="Q4" s="77">
        <v>26.746932339449543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441.39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345.06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17.440065536821674</v>
      </c>
      <c r="AD4">
        <f t="shared" ref="AD4:AD67" si="1">SUM(B4:AB4,AI4:AR4)-AC4</f>
        <v>1964.3855636474595</v>
      </c>
      <c r="AE4">
        <f>'IDT-1'!F4</f>
        <v>-17.545999999999999</v>
      </c>
      <c r="AF4" s="26"/>
      <c r="AG4">
        <f t="shared" ref="AG4:AG67" si="2">SUM(AD4:AF4)</f>
        <v>1946.8395636474595</v>
      </c>
      <c r="AI4" s="75">
        <f>PXIL!J4</f>
        <v>0</v>
      </c>
      <c r="AJ4" s="75">
        <f>PXIL!P4</f>
        <v>0</v>
      </c>
      <c r="AK4" s="75">
        <f>RTM_IEX!J4</f>
        <v>50.88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9.84</v>
      </c>
      <c r="F5">
        <f>GT_Spot!T5</f>
        <v>0</v>
      </c>
      <c r="G5">
        <f>PPCL_NG!T5</f>
        <v>23.14</v>
      </c>
      <c r="H5">
        <f>PPCL_Spot!T5</f>
        <v>8</v>
      </c>
      <c r="I5">
        <f>Bawana_NG!T5</f>
        <v>66.337281258964794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967.05166586558721</v>
      </c>
      <c r="P5" s="77">
        <v>37.54</v>
      </c>
      <c r="Q5" s="77">
        <v>26.746932339449543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440.59000000000003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345.06</v>
      </c>
      <c r="AB5" s="117">
        <f>-STOA!P5</f>
        <v>0</v>
      </c>
      <c r="AC5">
        <f t="shared" si="0"/>
        <v>17.812571739283214</v>
      </c>
      <c r="AD5">
        <f t="shared" si="1"/>
        <v>2006.3433077247182</v>
      </c>
      <c r="AE5">
        <f>'IDT-1'!F5</f>
        <v>-30.824000000000002</v>
      </c>
      <c r="AF5" s="26"/>
      <c r="AG5">
        <f t="shared" si="2"/>
        <v>1975.5193077247181</v>
      </c>
      <c r="AI5" s="75">
        <f>PXIL!J5</f>
        <v>0</v>
      </c>
      <c r="AJ5" s="75">
        <f>PXIL!P5</f>
        <v>0</v>
      </c>
      <c r="AK5" s="75">
        <f>RTM_IEX!J5</f>
        <v>99.85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9.9353796445880462</v>
      </c>
      <c r="F6">
        <f>GT_Spot!T6</f>
        <v>0</v>
      </c>
      <c r="G6">
        <f>PPCL_NG!T6</f>
        <v>23.14</v>
      </c>
      <c r="H6">
        <f>PPCL_Spot!T6</f>
        <v>8</v>
      </c>
      <c r="I6">
        <f>Bawana_NG!T6</f>
        <v>66.337281258964794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968.68515444623984</v>
      </c>
      <c r="P6" s="77">
        <v>37.54</v>
      </c>
      <c r="Q6" s="77">
        <v>26.746932339449543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440.58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345.06</v>
      </c>
      <c r="AB6" s="117">
        <f>-STOA!P6</f>
        <v>0</v>
      </c>
      <c r="AC6">
        <f t="shared" si="0"/>
        <v>17.923001779665334</v>
      </c>
      <c r="AD6">
        <f t="shared" si="1"/>
        <v>2018.7817459095768</v>
      </c>
      <c r="AE6">
        <f>'IDT-1'!F6</f>
        <v>-47.933</v>
      </c>
      <c r="AF6" s="26"/>
      <c r="AG6">
        <f t="shared" si="2"/>
        <v>1970.8487459095768</v>
      </c>
      <c r="AI6" s="75">
        <f>PXIL!J6</f>
        <v>0</v>
      </c>
      <c r="AJ6" s="75">
        <f>PXIL!P6</f>
        <v>0</v>
      </c>
      <c r="AK6" s="75">
        <f>RTM_IEX!J6</f>
        <v>110.68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9.9353796445880462</v>
      </c>
      <c r="F7">
        <f>GT_Spot!T7</f>
        <v>0</v>
      </c>
      <c r="G7">
        <f>PPCL_NG!T7</f>
        <v>23.14</v>
      </c>
      <c r="H7">
        <f>PPCL_Spot!T7</f>
        <v>8</v>
      </c>
      <c r="I7">
        <f>Bawana_NG!T7</f>
        <v>66.337281258964794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968.68515826908231</v>
      </c>
      <c r="P7" s="77">
        <v>37.54</v>
      </c>
      <c r="Q7" s="77">
        <v>26.746932339449543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439.87000000000006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345.06</v>
      </c>
      <c r="AB7" s="117">
        <f>-STOA!P7</f>
        <v>0</v>
      </c>
      <c r="AC7">
        <f t="shared" si="0"/>
        <v>18.524921813306346</v>
      </c>
      <c r="AD7">
        <f t="shared" si="1"/>
        <v>2086.5798296987787</v>
      </c>
      <c r="AE7">
        <f>'IDT-1'!F7</f>
        <v>-73.378</v>
      </c>
      <c r="AF7" s="26"/>
      <c r="AG7">
        <f t="shared" si="2"/>
        <v>2013.2018296987787</v>
      </c>
      <c r="AI7" s="75">
        <f>PXIL!J7</f>
        <v>0</v>
      </c>
      <c r="AJ7" s="75">
        <f>PXIL!P7</f>
        <v>0</v>
      </c>
      <c r="AK7" s="75">
        <f>RTM_IEX!J7</f>
        <v>179.79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9.9353796445880462</v>
      </c>
      <c r="F8">
        <f>GT_Spot!T8</f>
        <v>0</v>
      </c>
      <c r="G8">
        <f>PPCL_NG!T8</f>
        <v>23.14</v>
      </c>
      <c r="H8">
        <f>PPCL_Spot!T8</f>
        <v>8</v>
      </c>
      <c r="I8">
        <f>Bawana_NG!T8</f>
        <v>66.337281258964794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967.05165627948236</v>
      </c>
      <c r="P8" s="77">
        <v>37.54</v>
      </c>
      <c r="Q8" s="77">
        <v>26.746932339449543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439.90000000000003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345.06</v>
      </c>
      <c r="AB8" s="117">
        <f>-STOA!P8</f>
        <v>0</v>
      </c>
      <c r="AC8">
        <f t="shared" si="0"/>
        <v>18.586578995797868</v>
      </c>
      <c r="AD8">
        <f t="shared" si="1"/>
        <v>2093.5246705266868</v>
      </c>
      <c r="AE8">
        <f>'IDT-1'!F8</f>
        <v>-93.087999999999994</v>
      </c>
      <c r="AF8" s="26"/>
      <c r="AG8">
        <f t="shared" si="2"/>
        <v>2000.4366705266868</v>
      </c>
      <c r="AI8" s="75">
        <f>PXIL!J8</f>
        <v>0</v>
      </c>
      <c r="AJ8" s="75">
        <f>PXIL!P8</f>
        <v>0</v>
      </c>
      <c r="AK8" s="75">
        <f>RTM_IEX!J8</f>
        <v>188.4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9.9353796445880462</v>
      </c>
      <c r="F9">
        <f>GT_Spot!T9</f>
        <v>0</v>
      </c>
      <c r="G9">
        <f>PPCL_NG!T9</f>
        <v>23.14</v>
      </c>
      <c r="H9">
        <f>PPCL_Spot!T9</f>
        <v>8</v>
      </c>
      <c r="I9">
        <f>Bawana_NG!T9</f>
        <v>66.337281258964794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969.92372272221678</v>
      </c>
      <c r="P9" s="77">
        <v>37.54</v>
      </c>
      <c r="Q9" s="77">
        <v>26.746932339449543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439.12000000000006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345.06</v>
      </c>
      <c r="AB9" s="117">
        <f>-STOA!P9</f>
        <v>0</v>
      </c>
      <c r="AC9">
        <f t="shared" si="0"/>
        <v>16.94706918049393</v>
      </c>
      <c r="AD9">
        <f t="shared" si="1"/>
        <v>1908.8562467847255</v>
      </c>
      <c r="AE9">
        <f>'IDT-1'!F9</f>
        <v>-108.633</v>
      </c>
      <c r="AF9" s="26"/>
      <c r="AG9">
        <f t="shared" si="2"/>
        <v>1800.2232467847255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9.9353796445880462</v>
      </c>
      <c r="F10">
        <f>GT_Spot!T10</f>
        <v>0</v>
      </c>
      <c r="G10">
        <f>PPCL_NG!T10</f>
        <v>23.14</v>
      </c>
      <c r="H10">
        <f>PPCL_Spot!T10</f>
        <v>8</v>
      </c>
      <c r="I10">
        <f>Bawana_NG!T10</f>
        <v>66.337281258964794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967.58819458952144</v>
      </c>
      <c r="P10" s="77">
        <v>37.54</v>
      </c>
      <c r="Q10" s="77">
        <v>26.746932339449543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439.03000000000003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345.06</v>
      </c>
      <c r="AB10" s="117">
        <f>-STOA!P10</f>
        <v>0</v>
      </c>
      <c r="AC10">
        <f t="shared" si="0"/>
        <v>16.92572453292621</v>
      </c>
      <c r="AD10">
        <f t="shared" si="1"/>
        <v>1906.4520632995977</v>
      </c>
      <c r="AE10">
        <f>'IDT-1'!F10</f>
        <v>-124.352</v>
      </c>
      <c r="AF10" s="26"/>
      <c r="AG10">
        <f t="shared" si="2"/>
        <v>1782.1000632995977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9.9353796445880462</v>
      </c>
      <c r="F11">
        <f>GT_Spot!T11</f>
        <v>0</v>
      </c>
      <c r="G11">
        <f>PPCL_NG!T11</f>
        <v>23.14</v>
      </c>
      <c r="H11">
        <f>PPCL_Spot!T11</f>
        <v>8</v>
      </c>
      <c r="I11">
        <f>Bawana_NG!T11</f>
        <v>66.337281258964794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962.9660064026865</v>
      </c>
      <c r="P11" s="77">
        <v>37.54</v>
      </c>
      <c r="Q11" s="77">
        <v>26.746932339449543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438.27000000000004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345.06</v>
      </c>
      <c r="AB11" s="117">
        <f>-STOA!P11</f>
        <v>0</v>
      </c>
      <c r="AC11">
        <f t="shared" si="0"/>
        <v>17.303665276882064</v>
      </c>
      <c r="AD11">
        <f t="shared" si="1"/>
        <v>1949.0219343688066</v>
      </c>
      <c r="AE11">
        <f>'IDT-1'!F11</f>
        <v>-147.54499999999999</v>
      </c>
      <c r="AF11" s="26"/>
      <c r="AG11">
        <f t="shared" si="2"/>
        <v>1801.4769343688065</v>
      </c>
      <c r="AI11" s="75">
        <f>PXIL!J11</f>
        <v>0</v>
      </c>
      <c r="AJ11" s="75">
        <f>PXIL!P11</f>
        <v>0</v>
      </c>
      <c r="AK11" s="75">
        <f>RTM_IEX!J11</f>
        <v>48.33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9.9353796445880462</v>
      </c>
      <c r="F12">
        <f>GT_Spot!T12</f>
        <v>0</v>
      </c>
      <c r="G12">
        <f>PPCL_NG!T12</f>
        <v>23.14</v>
      </c>
      <c r="H12">
        <f>PPCL_Spot!T12</f>
        <v>8</v>
      </c>
      <c r="I12">
        <f>Bawana_NG!T12</f>
        <v>66.337281258964794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959.43569793504889</v>
      </c>
      <c r="P12" s="77">
        <v>37.54</v>
      </c>
      <c r="Q12" s="77">
        <v>26.746932339449543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437.97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345.06</v>
      </c>
      <c r="AB12" s="117">
        <f>-STOA!P12</f>
        <v>0</v>
      </c>
      <c r="AC12">
        <f t="shared" si="0"/>
        <v>16.844654562366852</v>
      </c>
      <c r="AD12">
        <f t="shared" si="1"/>
        <v>1897.3206366156844</v>
      </c>
      <c r="AE12">
        <f>'IDT-1'!F12</f>
        <v>-165.35599999999999</v>
      </c>
      <c r="AF12" s="26"/>
      <c r="AG12">
        <f t="shared" si="2"/>
        <v>1731.9646366156844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9.9353796445880462</v>
      </c>
      <c r="F13">
        <f>GT_Spot!T13</f>
        <v>0</v>
      </c>
      <c r="G13">
        <f>PPCL_NG!T13</f>
        <v>23.14</v>
      </c>
      <c r="H13">
        <f>PPCL_Spot!T13</f>
        <v>8</v>
      </c>
      <c r="I13">
        <f>Bawana_NG!T13</f>
        <v>66.337281258964794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959.43568709088527</v>
      </c>
      <c r="P13" s="77">
        <v>37.54</v>
      </c>
      <c r="Q13" s="77">
        <v>26.746932339449543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437.71000000000004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345.06</v>
      </c>
      <c r="AB13" s="117">
        <f>-STOA!P13</f>
        <v>0</v>
      </c>
      <c r="AC13">
        <f t="shared" si="0"/>
        <v>16.842366466938213</v>
      </c>
      <c r="AD13">
        <f t="shared" si="1"/>
        <v>1897.0629138669494</v>
      </c>
      <c r="AE13">
        <f>'IDT-1'!F13</f>
        <v>-185.83</v>
      </c>
      <c r="AF13" s="26"/>
      <c r="AG13">
        <f t="shared" si="2"/>
        <v>1711.2329138669495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9.9353796445880462</v>
      </c>
      <c r="F14">
        <f>GT_Spot!T14</f>
        <v>0</v>
      </c>
      <c r="G14">
        <f>PPCL_NG!T14</f>
        <v>23.14</v>
      </c>
      <c r="H14">
        <f>PPCL_Spot!T14</f>
        <v>8</v>
      </c>
      <c r="I14">
        <f>Bawana_NG!T14</f>
        <v>66.337281258964794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959.43558560775091</v>
      </c>
      <c r="P14" s="77">
        <v>37.54</v>
      </c>
      <c r="Q14" s="77">
        <v>26.746932339449543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438.35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-25</v>
      </c>
      <c r="AA14" s="117">
        <f>STOA!J14</f>
        <v>345.06</v>
      </c>
      <c r="AB14" s="117">
        <f>-STOA!P14</f>
        <v>0</v>
      </c>
      <c r="AC14">
        <f t="shared" si="0"/>
        <v>17.069950761941513</v>
      </c>
      <c r="AD14">
        <f t="shared" si="1"/>
        <v>1872.4752280888119</v>
      </c>
      <c r="AE14">
        <f>'IDT-1'!F14</f>
        <v>-181</v>
      </c>
      <c r="AF14" s="26"/>
      <c r="AG14">
        <f t="shared" si="2"/>
        <v>1691.4752280888119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9.9353796445880462</v>
      </c>
      <c r="F15">
        <f>GT_Spot!T15</f>
        <v>0</v>
      </c>
      <c r="G15">
        <f>PPCL_NG!T15</f>
        <v>23.14</v>
      </c>
      <c r="H15">
        <f>PPCL_Spot!T15</f>
        <v>8</v>
      </c>
      <c r="I15">
        <f>Bawana_NG!T15</f>
        <v>67.429999999999993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960.1201632423672</v>
      </c>
      <c r="P15" s="77">
        <v>37.54</v>
      </c>
      <c r="Q15" s="77">
        <v>26.746932339449543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437.88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344.96</v>
      </c>
      <c r="AB15" s="117">
        <f>-STOA!P15</f>
        <v>0</v>
      </c>
      <c r="AC15">
        <f t="shared" si="0"/>
        <v>17.198829781992366</v>
      </c>
      <c r="AD15">
        <f t="shared" si="1"/>
        <v>1937.2136454444126</v>
      </c>
      <c r="AE15">
        <f>'IDT-1'!F15</f>
        <v>-226.32900000000001</v>
      </c>
      <c r="AF15" s="26"/>
      <c r="AG15">
        <f t="shared" si="2"/>
        <v>1710.8846454444126</v>
      </c>
      <c r="AI15" s="75">
        <f>PXIL!J15</f>
        <v>0</v>
      </c>
      <c r="AJ15" s="75">
        <f>PXIL!P15</f>
        <v>0</v>
      </c>
      <c r="AK15" s="75">
        <f>RTM_IEX!J15</f>
        <v>38.659999999999997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9.9353796445880462</v>
      </c>
      <c r="F16">
        <f>GT_Spot!T16</f>
        <v>0</v>
      </c>
      <c r="G16">
        <f>PPCL_NG!T16</f>
        <v>23.14</v>
      </c>
      <c r="H16">
        <f>PPCL_Spot!T16</f>
        <v>8</v>
      </c>
      <c r="I16">
        <f>Bawana_NG!T16</f>
        <v>67.429999999999993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960.1201632423672</v>
      </c>
      <c r="P16" s="77">
        <v>37.54</v>
      </c>
      <c r="Q16" s="77">
        <v>26.746932339449543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437.46999999999997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-44</v>
      </c>
      <c r="AA16" s="117">
        <f>STOA!J16</f>
        <v>344.96</v>
      </c>
      <c r="AB16" s="117">
        <f>-STOA!P16</f>
        <v>0</v>
      </c>
      <c r="AC16">
        <f t="shared" si="0"/>
        <v>17.33443266819091</v>
      </c>
      <c r="AD16">
        <f t="shared" si="1"/>
        <v>1844.0080425582139</v>
      </c>
      <c r="AE16">
        <f>'IDT-1'!F16</f>
        <v>-201</v>
      </c>
      <c r="AF16" s="26"/>
      <c r="AG16">
        <f t="shared" si="2"/>
        <v>1643.0080425582139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9.9353796445880462</v>
      </c>
      <c r="F17">
        <f>GT_Spot!T17</f>
        <v>0</v>
      </c>
      <c r="G17">
        <f>PPCL_NG!T17</f>
        <v>23.14</v>
      </c>
      <c r="H17">
        <f>PPCL_Spot!T17</f>
        <v>8</v>
      </c>
      <c r="I17">
        <f>Bawana_NG!T17</f>
        <v>67.429999999999993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958.48666125276725</v>
      </c>
      <c r="P17" s="77">
        <v>37.54</v>
      </c>
      <c r="Q17" s="77">
        <v>26.746932339449543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437.26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-98</v>
      </c>
      <c r="AA17" s="117">
        <f>STOA!J17</f>
        <v>344.96</v>
      </c>
      <c r="AB17" s="117">
        <f>-STOA!P17</f>
        <v>0</v>
      </c>
      <c r="AC17">
        <f t="shared" si="0"/>
        <v>18.304255461659025</v>
      </c>
      <c r="AD17">
        <f t="shared" si="1"/>
        <v>1864.8547177751459</v>
      </c>
      <c r="AE17">
        <f>'IDT-1'!F17</f>
        <v>-166</v>
      </c>
      <c r="AF17" s="26"/>
      <c r="AG17">
        <f t="shared" si="2"/>
        <v>1698.8547177751459</v>
      </c>
      <c r="AI17" s="75">
        <f>PXIL!J17</f>
        <v>0</v>
      </c>
      <c r="AJ17" s="75">
        <f>PXIL!P17</f>
        <v>0</v>
      </c>
      <c r="AK17" s="75">
        <f>RTM_IEX!J17</f>
        <v>67.66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9.9353796445880462</v>
      </c>
      <c r="F18">
        <f>GT_Spot!T18</f>
        <v>0</v>
      </c>
      <c r="G18">
        <f>PPCL_NG!T18</f>
        <v>23.14</v>
      </c>
      <c r="H18">
        <f>PPCL_Spot!T18</f>
        <v>8</v>
      </c>
      <c r="I18">
        <f>Bawana_NG!T18</f>
        <v>67.429999999999993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958.48666125276725</v>
      </c>
      <c r="P18" s="77">
        <v>37.54</v>
      </c>
      <c r="Q18" s="77">
        <v>26.746932339449543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437.19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-151</v>
      </c>
      <c r="AA18" s="117">
        <f>STOA!J18</f>
        <v>344.96</v>
      </c>
      <c r="AB18" s="117">
        <f>-STOA!P18</f>
        <v>0</v>
      </c>
      <c r="AC18">
        <f t="shared" si="0"/>
        <v>18.774180220335374</v>
      </c>
      <c r="AD18">
        <f t="shared" si="1"/>
        <v>1811.3147930164696</v>
      </c>
      <c r="AE18">
        <f>'IDT-1'!F18</f>
        <v>-134</v>
      </c>
      <c r="AF18" s="26"/>
      <c r="AG18">
        <f t="shared" si="2"/>
        <v>1677.3147930164696</v>
      </c>
      <c r="AI18" s="75">
        <f>PXIL!J18</f>
        <v>0</v>
      </c>
      <c r="AJ18" s="75">
        <f>PXIL!P18</f>
        <v>0</v>
      </c>
      <c r="AK18" s="75">
        <f>RTM_IEX!J18</f>
        <v>67.66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9.9353796445880462</v>
      </c>
      <c r="F19">
        <f>GT_Spot!T19</f>
        <v>0</v>
      </c>
      <c r="G19">
        <f>PPCL_NG!T19</f>
        <v>23.14</v>
      </c>
      <c r="H19">
        <f>PPCL_Spot!T19</f>
        <v>8</v>
      </c>
      <c r="I19">
        <f>Bawana_NG!T19</f>
        <v>67.429999999999993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957.50447817556721</v>
      </c>
      <c r="P19" s="77">
        <v>37.54</v>
      </c>
      <c r="Q19" s="77">
        <v>26.746932339449543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436.13000000000005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-230</v>
      </c>
      <c r="AA19" s="117">
        <f>STOA!J19</f>
        <v>344.96</v>
      </c>
      <c r="AB19" s="117">
        <f>-STOA!P19</f>
        <v>0</v>
      </c>
      <c r="AC19">
        <f t="shared" si="0"/>
        <v>18.897685593598229</v>
      </c>
      <c r="AD19">
        <f t="shared" si="1"/>
        <v>1658.4891045660067</v>
      </c>
      <c r="AE19">
        <f>'IDT-1'!F19</f>
        <v>-83</v>
      </c>
      <c r="AF19" s="26"/>
      <c r="AG19">
        <f t="shared" si="2"/>
        <v>1575.4891045660067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9.9353796445880462</v>
      </c>
      <c r="F20">
        <f>GT_Spot!T20</f>
        <v>0</v>
      </c>
      <c r="G20">
        <f>PPCL_NG!T20</f>
        <v>23.14</v>
      </c>
      <c r="H20">
        <f>PPCL_Spot!T20</f>
        <v>8</v>
      </c>
      <c r="I20">
        <f>Bawana_NG!T20</f>
        <v>67.429999999999993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959.43767817556727</v>
      </c>
      <c r="P20" s="77">
        <v>37.54</v>
      </c>
      <c r="Q20" s="77">
        <v>26.746932339449543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435.79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-279</v>
      </c>
      <c r="AA20" s="117">
        <f>STOA!J20</f>
        <v>344.96</v>
      </c>
      <c r="AB20" s="117">
        <f>-STOA!P20</f>
        <v>0</v>
      </c>
      <c r="AC20">
        <f t="shared" si="0"/>
        <v>19.651429492097016</v>
      </c>
      <c r="AD20">
        <f t="shared" si="1"/>
        <v>1652.9885606675077</v>
      </c>
      <c r="AE20">
        <f>'IDT-1'!F20</f>
        <v>-57</v>
      </c>
      <c r="AF20" s="26"/>
      <c r="AG20">
        <f t="shared" si="2"/>
        <v>1595.9885606675077</v>
      </c>
      <c r="AI20" s="75">
        <f>PXIL!J20</f>
        <v>0</v>
      </c>
      <c r="AJ20" s="75">
        <f>PXIL!P20</f>
        <v>0</v>
      </c>
      <c r="AK20" s="75">
        <f>RTM_IEX!J20</f>
        <v>38.659999999999997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9.9353796445880462</v>
      </c>
      <c r="F21">
        <f>GT_Spot!T21</f>
        <v>0</v>
      </c>
      <c r="G21">
        <f>PPCL_NG!T21</f>
        <v>23.14</v>
      </c>
      <c r="H21">
        <f>PPCL_Spot!T21</f>
        <v>8</v>
      </c>
      <c r="I21">
        <f>Bawana_NG!T21</f>
        <v>67.429999999999993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965.26226592756734</v>
      </c>
      <c r="P21" s="77">
        <v>37.54</v>
      </c>
      <c r="Q21" s="77">
        <v>26.746932339449543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435.71000000000004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-334</v>
      </c>
      <c r="AA21" s="117">
        <f>STOA!J21</f>
        <v>344.96</v>
      </c>
      <c r="AB21" s="117">
        <f>-STOA!P21</f>
        <v>0</v>
      </c>
      <c r="AC21">
        <f t="shared" si="0"/>
        <v>19.956608408301705</v>
      </c>
      <c r="AD21">
        <f t="shared" si="1"/>
        <v>1552.7679695033032</v>
      </c>
      <c r="AE21">
        <f>'IDT-1'!F21</f>
        <v>-25</v>
      </c>
      <c r="AF21" s="26"/>
      <c r="AG21">
        <f t="shared" si="2"/>
        <v>1527.7679695033032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-12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9.9353796445880462</v>
      </c>
      <c r="F22">
        <f>GT_Spot!T22</f>
        <v>0</v>
      </c>
      <c r="G22">
        <f>PPCL_NG!T22</f>
        <v>23.14</v>
      </c>
      <c r="H22">
        <f>PPCL_Spot!T22</f>
        <v>8</v>
      </c>
      <c r="I22">
        <f>Bawana_NG!T22</f>
        <v>67.429999999999993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965.26226592756734</v>
      </c>
      <c r="P22" s="77">
        <v>37.54</v>
      </c>
      <c r="Q22" s="77">
        <v>26.746932339449543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429.72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-381</v>
      </c>
      <c r="AA22" s="117">
        <f>STOA!J22</f>
        <v>344.96</v>
      </c>
      <c r="AB22" s="117">
        <f>-STOA!P22</f>
        <v>0</v>
      </c>
      <c r="AC22">
        <f t="shared" si="0"/>
        <v>20.546390871578541</v>
      </c>
      <c r="AD22">
        <f t="shared" si="1"/>
        <v>1548.8881870400264</v>
      </c>
      <c r="AE22">
        <f>'IDT-1'!F22</f>
        <v>0</v>
      </c>
      <c r="AF22" s="26"/>
      <c r="AG22">
        <f t="shared" si="2"/>
        <v>1548.8881870400264</v>
      </c>
      <c r="AI22" s="75">
        <f>PXIL!J22</f>
        <v>0</v>
      </c>
      <c r="AJ22" s="75">
        <f>PXIL!P22</f>
        <v>0</v>
      </c>
      <c r="AK22" s="75">
        <f>RTM_IEX!J22</f>
        <v>37.700000000000003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9.9353796445880462</v>
      </c>
      <c r="F23">
        <f>GT_Spot!T23</f>
        <v>0</v>
      </c>
      <c r="G23">
        <f>PPCL_NG!T23</f>
        <v>23.14</v>
      </c>
      <c r="H23">
        <f>PPCL_Spot!T23</f>
        <v>8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817.95680603458834</v>
      </c>
      <c r="P23" s="77">
        <v>37.54</v>
      </c>
      <c r="Q23" s="77">
        <v>26.746932339449543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379.17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-87</v>
      </c>
      <c r="AA23" s="117">
        <f>STOA!J23</f>
        <v>344.96</v>
      </c>
      <c r="AB23" s="117">
        <f>-STOA!P23</f>
        <v>0</v>
      </c>
      <c r="AC23">
        <f t="shared" si="0"/>
        <v>16.659908977869801</v>
      </c>
      <c r="AD23">
        <f t="shared" si="1"/>
        <v>1486.7892090407563</v>
      </c>
      <c r="AE23">
        <f>'IDT-1'!F23</f>
        <v>0</v>
      </c>
      <c r="AF23" s="26"/>
      <c r="AG23">
        <f t="shared" si="2"/>
        <v>1486.7892090407563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-107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9.9353796445880462</v>
      </c>
      <c r="F24">
        <f>GT_Spot!T24</f>
        <v>0</v>
      </c>
      <c r="G24">
        <f>PPCL_NG!T24</f>
        <v>23.14</v>
      </c>
      <c r="H24">
        <f>PPCL_Spot!T24</f>
        <v>8</v>
      </c>
      <c r="I24">
        <f>Bawana_NG!T24</f>
        <v>67.429999999999993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968.85324077823532</v>
      </c>
      <c r="P24" s="77">
        <v>37.54</v>
      </c>
      <c r="Q24" s="77">
        <v>26.746932339449543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428.83000000000004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-437</v>
      </c>
      <c r="AA24" s="117">
        <f>STOA!J24</f>
        <v>344.96</v>
      </c>
      <c r="AB24" s="117">
        <f>-STOA!P24</f>
        <v>0</v>
      </c>
      <c r="AC24">
        <f t="shared" si="0"/>
        <v>21.109838591507359</v>
      </c>
      <c r="AD24">
        <f t="shared" si="1"/>
        <v>1499.8557141707654</v>
      </c>
      <c r="AE24">
        <f>'IDT-1'!F24</f>
        <v>0</v>
      </c>
      <c r="AF24" s="26"/>
      <c r="AG24">
        <f t="shared" si="2"/>
        <v>1499.8557141707654</v>
      </c>
      <c r="AI24" s="75">
        <f>PXIL!J24</f>
        <v>0</v>
      </c>
      <c r="AJ24" s="75">
        <f>PXIL!P24</f>
        <v>0</v>
      </c>
      <c r="AK24" s="75">
        <f>RTM_IEX!J24</f>
        <v>42.53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9.9353796445880462</v>
      </c>
      <c r="F25">
        <f>GT_Spot!T25</f>
        <v>0</v>
      </c>
      <c r="G25">
        <f>PPCL_NG!T25</f>
        <v>23.14</v>
      </c>
      <c r="H25">
        <f>PPCL_Spot!T25</f>
        <v>8</v>
      </c>
      <c r="I25">
        <f>Bawana_NG!T25</f>
        <v>67.429999999999993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973.0130134518929</v>
      </c>
      <c r="P25" s="77">
        <v>37.54</v>
      </c>
      <c r="Q25" s="77">
        <v>26.746932339449543</v>
      </c>
      <c r="R25" s="80">
        <v>0</v>
      </c>
      <c r="S25" s="80">
        <v>0</v>
      </c>
      <c r="T25" s="78">
        <f>SUMPRODUCT(LTA!F25:AJ25,LTA!F$101:AJ$101,LTA!F$105:AJ$105)</f>
        <v>0.08</v>
      </c>
      <c r="U25" s="78">
        <f>SUMPRODUCT(LTA!F25:AJ25,LTA!F$102:AJ$102,LTA!F$105:AJ$105)</f>
        <v>429.85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-467</v>
      </c>
      <c r="AA25" s="117">
        <f>STOA!J25</f>
        <v>344.96</v>
      </c>
      <c r="AB25" s="117">
        <f>-STOA!P25</f>
        <v>0</v>
      </c>
      <c r="AC25">
        <f t="shared" si="0"/>
        <v>21.136985691923357</v>
      </c>
      <c r="AD25">
        <f t="shared" si="1"/>
        <v>1422.5583397440071</v>
      </c>
      <c r="AE25">
        <f>'IDT-1'!F25</f>
        <v>0</v>
      </c>
      <c r="AF25" s="26"/>
      <c r="AG25">
        <f t="shared" si="2"/>
        <v>1422.5583397440071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9.9353796445880462</v>
      </c>
      <c r="F26">
        <f>GT_Spot!T26</f>
        <v>0</v>
      </c>
      <c r="G26">
        <f>PPCL_NG!T26</f>
        <v>23.14</v>
      </c>
      <c r="H26">
        <f>PPCL_Spot!T26</f>
        <v>8</v>
      </c>
      <c r="I26">
        <f>Bawana_NG!T26</f>
        <v>67.429999999999993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976.52811059393832</v>
      </c>
      <c r="P26" s="77">
        <v>37.54</v>
      </c>
      <c r="Q26" s="77">
        <v>26.746932339449543</v>
      </c>
      <c r="R26" s="80">
        <v>0</v>
      </c>
      <c r="S26" s="80">
        <v>0</v>
      </c>
      <c r="T26" s="78">
        <f>SUMPRODUCT(LTA!F26:AJ26,LTA!F$101:AJ$101,LTA!F$105:AJ$105)</f>
        <v>0.83</v>
      </c>
      <c r="U26" s="78">
        <f>SUMPRODUCT(LTA!F26:AJ26,LTA!F$102:AJ$102,LTA!F$105:AJ$105)</f>
        <v>432.46999999999997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-413.17</v>
      </c>
      <c r="AA26" s="117">
        <f>STOA!J26</f>
        <v>344.96</v>
      </c>
      <c r="AB26" s="117">
        <f>-STOA!P26</f>
        <v>0</v>
      </c>
      <c r="AC26">
        <f t="shared" si="0"/>
        <v>21.0659119156192</v>
      </c>
      <c r="AD26">
        <f t="shared" si="1"/>
        <v>1444.3445106623567</v>
      </c>
      <c r="AE26">
        <f>'IDT-1'!F26</f>
        <v>0</v>
      </c>
      <c r="AF26" s="26"/>
      <c r="AG26">
        <f t="shared" si="2"/>
        <v>1444.3445106623567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-49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9.9353796445880462</v>
      </c>
      <c r="F27">
        <f>GT_Spot!T27</f>
        <v>0</v>
      </c>
      <c r="G27">
        <f>PPCL_NG!T27</f>
        <v>23.14</v>
      </c>
      <c r="H27">
        <f>PPCL_Spot!T27</f>
        <v>8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849.34213561605657</v>
      </c>
      <c r="P27" s="77">
        <v>37.54</v>
      </c>
      <c r="Q27" s="77">
        <v>26.746932339449543</v>
      </c>
      <c r="R27" s="80">
        <v>5.09</v>
      </c>
      <c r="S27" s="80">
        <v>0</v>
      </c>
      <c r="T27" s="78">
        <f>SUMPRODUCT(LTA!F27:AJ27,LTA!F$101:AJ$101,LTA!F$105:AJ$105)</f>
        <v>2.4500000000000002</v>
      </c>
      <c r="U27" s="78">
        <f>SUMPRODUCT(LTA!F27:AJ27,LTA!F$102:AJ$102,LTA!F$105:AJ$105)</f>
        <v>384.70000000000005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-218</v>
      </c>
      <c r="AA27" s="117">
        <f>STOA!J27</f>
        <v>344.88</v>
      </c>
      <c r="AB27" s="117">
        <f>-STOA!P27</f>
        <v>0</v>
      </c>
      <c r="AC27">
        <f t="shared" si="0"/>
        <v>18.399887261560416</v>
      </c>
      <c r="AD27">
        <f t="shared" si="1"/>
        <v>1377.4245603385341</v>
      </c>
      <c r="AE27">
        <f>'IDT-1'!F27</f>
        <v>0</v>
      </c>
      <c r="AF27" s="26"/>
      <c r="AG27">
        <f t="shared" si="2"/>
        <v>1377.4245603385341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-128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9.9353796445880462</v>
      </c>
      <c r="F28">
        <f>GT_Spot!T28</f>
        <v>0</v>
      </c>
      <c r="G28">
        <f>PPCL_NG!T28</f>
        <v>23.14</v>
      </c>
      <c r="H28">
        <f>PPCL_Spot!T28</f>
        <v>8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743.01665213252807</v>
      </c>
      <c r="P28" s="77">
        <v>37.54</v>
      </c>
      <c r="Q28" s="77">
        <v>26.746932339449543</v>
      </c>
      <c r="R28" s="80">
        <v>7.089999999999999</v>
      </c>
      <c r="S28" s="80">
        <v>0</v>
      </c>
      <c r="T28" s="78">
        <f>SUMPRODUCT(LTA!F28:AJ28,LTA!F$101:AJ$101,LTA!F$105:AJ$105)</f>
        <v>4.3099999999999996</v>
      </c>
      <c r="U28" s="78">
        <f>SUMPRODUCT(LTA!F28:AJ28,LTA!F$102:AJ$102,LTA!F$105:AJ$105)</f>
        <v>438.3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-249</v>
      </c>
      <c r="AA28" s="117">
        <f>STOA!J28</f>
        <v>344.88</v>
      </c>
      <c r="AB28" s="117">
        <f>-STOA!P28</f>
        <v>0</v>
      </c>
      <c r="AC28">
        <f t="shared" si="0"/>
        <v>17.179717657429975</v>
      </c>
      <c r="AD28">
        <f t="shared" si="1"/>
        <v>1418.7792464591357</v>
      </c>
      <c r="AE28">
        <f>'IDT-1'!F28</f>
        <v>0</v>
      </c>
      <c r="AF28" s="26"/>
      <c r="AG28">
        <f t="shared" si="2"/>
        <v>1418.7792464591357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-8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9.9353796445880462</v>
      </c>
      <c r="F29">
        <f>GT_Spot!T29</f>
        <v>0</v>
      </c>
      <c r="G29">
        <f>PPCL_NG!T29</f>
        <v>23.14</v>
      </c>
      <c r="H29">
        <f>PPCL_Spot!T29</f>
        <v>8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739.80774052815798</v>
      </c>
      <c r="P29" s="77">
        <v>37.54</v>
      </c>
      <c r="Q29" s="77">
        <v>26.746932339449543</v>
      </c>
      <c r="R29" s="80">
        <v>9.6500000000000021</v>
      </c>
      <c r="S29" s="80">
        <v>0</v>
      </c>
      <c r="T29" s="78">
        <f>SUMPRODUCT(LTA!F29:AJ29,LTA!F$101:AJ$101,LTA!F$105:AJ$105)</f>
        <v>7.02</v>
      </c>
      <c r="U29" s="78">
        <f>SUMPRODUCT(LTA!F29:AJ29,LTA!F$102:AJ$102,LTA!F$105:AJ$105)</f>
        <v>442.07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-279</v>
      </c>
      <c r="AA29" s="117">
        <f>STOA!J29</f>
        <v>344.88</v>
      </c>
      <c r="AB29" s="117">
        <f>-STOA!P29</f>
        <v>0</v>
      </c>
      <c r="AC29">
        <f t="shared" si="0"/>
        <v>17.825865779298603</v>
      </c>
      <c r="AD29">
        <f t="shared" si="1"/>
        <v>1356.9641867328969</v>
      </c>
      <c r="AE29">
        <f>'IDT-1'!F29</f>
        <v>0</v>
      </c>
      <c r="AF29" s="26"/>
      <c r="AG29">
        <f t="shared" si="2"/>
        <v>1356.9641867328969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9.9353796445880462</v>
      </c>
      <c r="F30">
        <f>GT_Spot!T30</f>
        <v>0</v>
      </c>
      <c r="G30">
        <f>PPCL_NG!T30</f>
        <v>23.14</v>
      </c>
      <c r="H30">
        <f>PPCL_Spot!T30</f>
        <v>8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739.8174234974673</v>
      </c>
      <c r="P30" s="77">
        <v>37.54</v>
      </c>
      <c r="Q30" s="77">
        <v>26.746419967880083</v>
      </c>
      <c r="R30" s="80">
        <v>12.701954146791815</v>
      </c>
      <c r="S30" s="80">
        <v>0</v>
      </c>
      <c r="T30" s="78">
        <f>SUMPRODUCT(LTA!F30:AJ30,LTA!F$101:AJ$101,LTA!F$105:AJ$105)</f>
        <v>10.510000000000002</v>
      </c>
      <c r="U30" s="78">
        <f>SUMPRODUCT(LTA!F30:AJ30,LTA!F$102:AJ$102,LTA!F$105:AJ$105)</f>
        <v>448.46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-307</v>
      </c>
      <c r="AA30" s="117">
        <f>STOA!J30</f>
        <v>344.88</v>
      </c>
      <c r="AB30" s="117">
        <f>-STOA!P30</f>
        <v>0</v>
      </c>
      <c r="AC30">
        <f t="shared" si="0"/>
        <v>17.797355509173165</v>
      </c>
      <c r="AD30">
        <f t="shared" si="1"/>
        <v>1387.903821747554</v>
      </c>
      <c r="AE30">
        <f>'IDT-1'!F30</f>
        <v>0</v>
      </c>
      <c r="AF30" s="26"/>
      <c r="AG30">
        <f t="shared" si="2"/>
        <v>1387.903821747554</v>
      </c>
      <c r="AI30" s="75">
        <f>PXIL!J30</f>
        <v>0</v>
      </c>
      <c r="AJ30" s="75">
        <f>PXIL!P30</f>
        <v>0</v>
      </c>
      <c r="AK30" s="75">
        <f>RTM_IEX!J30</f>
        <v>0.97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9.9353796445880462</v>
      </c>
      <c r="F31">
        <f>GT_Spot!T31</f>
        <v>0</v>
      </c>
      <c r="G31">
        <f>PPCL_NG!T31</f>
        <v>23.14</v>
      </c>
      <c r="H31">
        <f>PPCL_Spot!T31</f>
        <v>8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737.56721865997213</v>
      </c>
      <c r="P31" s="77">
        <v>37.540000000000006</v>
      </c>
      <c r="Q31" s="77">
        <v>26.746419967880083</v>
      </c>
      <c r="R31" s="80">
        <v>15.857879962571847</v>
      </c>
      <c r="S31" s="80">
        <v>0</v>
      </c>
      <c r="T31" s="78">
        <f>SUMPRODUCT(LTA!F31:AJ31,LTA!F$101:AJ$101,LTA!F$105:AJ$105)</f>
        <v>14.78</v>
      </c>
      <c r="U31" s="78">
        <f>SUMPRODUCT(LTA!F31:AJ31,LTA!F$102:AJ$102,LTA!F$105:AJ$105)</f>
        <v>455.21000000000004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-333</v>
      </c>
      <c r="AA31" s="117">
        <f>STOA!J31</f>
        <v>344.88</v>
      </c>
      <c r="AB31" s="117">
        <f>-STOA!P31</f>
        <v>0</v>
      </c>
      <c r="AC31">
        <f t="shared" si="0"/>
        <v>18.515234780335742</v>
      </c>
      <c r="AD31">
        <f t="shared" si="1"/>
        <v>1328.1416634546765</v>
      </c>
      <c r="AE31">
        <f>'IDT-1'!F31</f>
        <v>0</v>
      </c>
      <c r="AF31" s="26"/>
      <c r="AG31">
        <f t="shared" si="2"/>
        <v>1328.1416634546765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-44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9.9353796445880462</v>
      </c>
      <c r="F32">
        <f>GT_Spot!T32</f>
        <v>0</v>
      </c>
      <c r="G32">
        <f>PPCL_NG!T32</f>
        <v>23.14</v>
      </c>
      <c r="H32">
        <f>PPCL_Spot!T32</f>
        <v>8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664.02597020393262</v>
      </c>
      <c r="P32" s="77">
        <v>16.43</v>
      </c>
      <c r="Q32" s="77">
        <v>6.7687632444282055</v>
      </c>
      <c r="R32" s="80">
        <v>17.699999999999996</v>
      </c>
      <c r="S32" s="80">
        <v>0</v>
      </c>
      <c r="T32" s="78">
        <f>SUMPRODUCT(LTA!F32:AJ32,LTA!F$101:AJ$101,LTA!F$105:AJ$105)</f>
        <v>20.149999999999999</v>
      </c>
      <c r="U32" s="78">
        <f>SUMPRODUCT(LTA!F32:AJ32,LTA!F$102:AJ$102,LTA!F$105:AJ$105)</f>
        <v>368.43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-117</v>
      </c>
      <c r="AA32" s="117">
        <f>STOA!J32</f>
        <v>344.88</v>
      </c>
      <c r="AB32" s="117">
        <f>-STOA!P32</f>
        <v>0</v>
      </c>
      <c r="AC32">
        <f t="shared" si="0"/>
        <v>14.684430593280904</v>
      </c>
      <c r="AD32">
        <f t="shared" si="1"/>
        <v>1376.7756824996677</v>
      </c>
      <c r="AE32">
        <f>'IDT-1'!F32</f>
        <v>0</v>
      </c>
      <c r="AF32" s="26"/>
      <c r="AG32">
        <f t="shared" si="2"/>
        <v>1376.7756824996677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-21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9.9353796445880462</v>
      </c>
      <c r="F33">
        <f>GT_Spot!T33</f>
        <v>0</v>
      </c>
      <c r="G33">
        <f>PPCL_NG!T33</f>
        <v>23.14</v>
      </c>
      <c r="H33">
        <f>PPCL_Spot!T33</f>
        <v>8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659.55729704796738</v>
      </c>
      <c r="P33" s="77">
        <v>16.43</v>
      </c>
      <c r="Q33" s="77">
        <v>6.7687632444282055</v>
      </c>
      <c r="R33" s="80">
        <v>17.699999999999996</v>
      </c>
      <c r="S33" s="80">
        <v>0</v>
      </c>
      <c r="T33" s="78">
        <f>SUMPRODUCT(LTA!F33:AJ33,LTA!F$101:AJ$101,LTA!F$105:AJ$105)</f>
        <v>26.23</v>
      </c>
      <c r="U33" s="78">
        <f>SUMPRODUCT(LTA!F33:AJ33,LTA!F$102:AJ$102,LTA!F$105:AJ$105)</f>
        <v>327.32000000000005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-143</v>
      </c>
      <c r="AA33" s="117">
        <f>STOA!J33</f>
        <v>344.88</v>
      </c>
      <c r="AB33" s="117">
        <f>-STOA!P33</f>
        <v>0</v>
      </c>
      <c r="AC33">
        <f t="shared" si="0"/>
        <v>14.549917330041101</v>
      </c>
      <c r="AD33">
        <f t="shared" si="1"/>
        <v>1313.4115226069428</v>
      </c>
      <c r="AE33">
        <f>'IDT-1'!F33</f>
        <v>0</v>
      </c>
      <c r="AF33" s="26"/>
      <c r="AG33">
        <f t="shared" si="2"/>
        <v>1313.4115226069428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-19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9.9353796445880462</v>
      </c>
      <c r="F34">
        <f>GT_Spot!T34</f>
        <v>0</v>
      </c>
      <c r="G34">
        <f>PPCL_NG!T34</f>
        <v>23.14</v>
      </c>
      <c r="H34">
        <f>PPCL_Spot!T34</f>
        <v>8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658.16621573840257</v>
      </c>
      <c r="P34" s="77">
        <v>16.43</v>
      </c>
      <c r="Q34" s="77">
        <v>6.7687632444282055</v>
      </c>
      <c r="R34" s="80">
        <v>17.699999999999996</v>
      </c>
      <c r="S34" s="80">
        <v>0</v>
      </c>
      <c r="T34" s="78">
        <f>SUMPRODUCT(LTA!F34:AJ34,LTA!F$101:AJ$101,LTA!F$105:AJ$105)</f>
        <v>32.950000000000003</v>
      </c>
      <c r="U34" s="78">
        <f>SUMPRODUCT(LTA!F34:AJ34,LTA!F$102:AJ$102,LTA!F$105:AJ$105)</f>
        <v>334.76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-169</v>
      </c>
      <c r="AA34" s="117">
        <f>STOA!J34</f>
        <v>344.88</v>
      </c>
      <c r="AB34" s="117">
        <f>-STOA!P34</f>
        <v>0</v>
      </c>
      <c r="AC34">
        <f t="shared" si="0"/>
        <v>15.005150707172296</v>
      </c>
      <c r="AD34">
        <f t="shared" si="1"/>
        <v>1350.6252079202466</v>
      </c>
      <c r="AE34">
        <f>'IDT-1'!F34</f>
        <v>0</v>
      </c>
      <c r="AF34" s="26"/>
      <c r="AG34">
        <f t="shared" si="2"/>
        <v>1350.6252079202466</v>
      </c>
      <c r="AI34" s="75">
        <f>PXIL!J34</f>
        <v>0</v>
      </c>
      <c r="AJ34" s="75">
        <f>PXIL!P34</f>
        <v>0</v>
      </c>
      <c r="AK34" s="75">
        <f>RTM_IEX!J34</f>
        <v>31.9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9.9353796445880462</v>
      </c>
      <c r="F35">
        <f>GT_Spot!T35</f>
        <v>0</v>
      </c>
      <c r="G35">
        <f>PPCL_NG!T35</f>
        <v>23.14</v>
      </c>
      <c r="H35">
        <f>PPCL_Spot!T35</f>
        <v>8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657.23216545768776</v>
      </c>
      <c r="P35" s="77">
        <v>16.43</v>
      </c>
      <c r="Q35" s="77">
        <v>6.7687632444282055</v>
      </c>
      <c r="R35" s="80">
        <v>17.7</v>
      </c>
      <c r="S35" s="80">
        <v>0</v>
      </c>
      <c r="T35" s="78">
        <f>SUMPRODUCT(LTA!F35:AJ35,LTA!F$101:AJ$101,LTA!F$105:AJ$105)</f>
        <v>39.980000000000004</v>
      </c>
      <c r="U35" s="78">
        <f>SUMPRODUCT(LTA!F35:AJ35,LTA!F$102:AJ$102,LTA!F$105:AJ$105)</f>
        <v>341.21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-188</v>
      </c>
      <c r="AA35" s="117">
        <f>STOA!J35</f>
        <v>344.88</v>
      </c>
      <c r="AB35" s="117">
        <f>-STOA!P35</f>
        <v>0</v>
      </c>
      <c r="AC35">
        <f t="shared" si="0"/>
        <v>15.580597776566412</v>
      </c>
      <c r="AD35">
        <f t="shared" si="1"/>
        <v>1246.6957105701374</v>
      </c>
      <c r="AE35">
        <f>'IDT-1'!F35</f>
        <v>0</v>
      </c>
      <c r="AF35" s="26"/>
      <c r="AG35">
        <f t="shared" si="2"/>
        <v>1246.6957105701374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-65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9.9353796445880462</v>
      </c>
      <c r="F36">
        <f>GT_Spot!T36</f>
        <v>0</v>
      </c>
      <c r="G36">
        <f>PPCL_NG!T36</f>
        <v>23.14</v>
      </c>
      <c r="H36">
        <f>PPCL_Spot!T36</f>
        <v>8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657.23216545768776</v>
      </c>
      <c r="P36" s="77">
        <v>16.43</v>
      </c>
      <c r="Q36" s="77">
        <v>6.7687632444282055</v>
      </c>
      <c r="R36" s="80">
        <v>17.7</v>
      </c>
      <c r="S36" s="80">
        <v>0</v>
      </c>
      <c r="T36" s="78">
        <f>SUMPRODUCT(LTA!F36:AJ36,LTA!F$101:AJ$101,LTA!F$105:AJ$105)</f>
        <v>46.79</v>
      </c>
      <c r="U36" s="78">
        <f>SUMPRODUCT(LTA!F36:AJ36,LTA!F$102:AJ$102,LTA!F$105:AJ$105)</f>
        <v>348.69999999999993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-196</v>
      </c>
      <c r="AA36" s="117">
        <f>STOA!J36</f>
        <v>344.88</v>
      </c>
      <c r="AB36" s="117">
        <f>-STOA!P36</f>
        <v>0</v>
      </c>
      <c r="AC36">
        <f t="shared" si="0"/>
        <v>15.244775145412255</v>
      </c>
      <c r="AD36">
        <f t="shared" si="1"/>
        <v>1313.3315332012919</v>
      </c>
      <c r="AE36">
        <f>'IDT-1'!F36</f>
        <v>0</v>
      </c>
      <c r="AF36" s="26"/>
      <c r="AG36">
        <f t="shared" si="2"/>
        <v>1313.3315332012919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9.9353796445880462</v>
      </c>
      <c r="F37">
        <f>GT_Spot!T37</f>
        <v>0</v>
      </c>
      <c r="G37">
        <f>PPCL_NG!T37</f>
        <v>23.14</v>
      </c>
      <c r="H37">
        <f>PPCL_Spot!T37</f>
        <v>8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657.23216545768776</v>
      </c>
      <c r="P37" s="77">
        <v>16.43</v>
      </c>
      <c r="Q37" s="77">
        <v>6.7687632444282055</v>
      </c>
      <c r="R37" s="80">
        <v>17.7</v>
      </c>
      <c r="S37" s="80">
        <v>0</v>
      </c>
      <c r="T37" s="78">
        <f>SUMPRODUCT(LTA!F37:AJ37,LTA!F$101:AJ$101,LTA!F$105:AJ$105)</f>
        <v>53.5</v>
      </c>
      <c r="U37" s="78">
        <f>SUMPRODUCT(LTA!F37:AJ37,LTA!F$102:AJ$102,LTA!F$105:AJ$105)</f>
        <v>356.65999999999997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-208</v>
      </c>
      <c r="AA37" s="117">
        <f>STOA!J37</f>
        <v>344.88</v>
      </c>
      <c r="AB37" s="117">
        <f>-STOA!P37</f>
        <v>0</v>
      </c>
      <c r="AC37">
        <f t="shared" si="0"/>
        <v>15.879924414177388</v>
      </c>
      <c r="AD37">
        <f t="shared" si="1"/>
        <v>1270.3663839325268</v>
      </c>
      <c r="AE37">
        <f>'IDT-1'!F37</f>
        <v>0</v>
      </c>
      <c r="AF37" s="26"/>
      <c r="AG37">
        <f t="shared" si="2"/>
        <v>1270.3663839325268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9.9353796445880462</v>
      </c>
      <c r="F38">
        <f>GT_Spot!T38</f>
        <v>0</v>
      </c>
      <c r="G38">
        <f>PPCL_NG!T38</f>
        <v>23.14</v>
      </c>
      <c r="H38">
        <f>PPCL_Spot!T38</f>
        <v>8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644.77725662990929</v>
      </c>
      <c r="P38" s="77">
        <v>16.43</v>
      </c>
      <c r="Q38" s="77">
        <v>6.7687632444282055</v>
      </c>
      <c r="R38" s="80">
        <v>17.7</v>
      </c>
      <c r="S38" s="80">
        <v>0</v>
      </c>
      <c r="T38" s="78">
        <f>SUMPRODUCT(LTA!F38:AJ38,LTA!F$101:AJ$101,LTA!F$105:AJ$105)</f>
        <v>60.36</v>
      </c>
      <c r="U38" s="78">
        <f>SUMPRODUCT(LTA!F38:AJ38,LTA!F$102:AJ$102,LTA!F$105:AJ$105)</f>
        <v>364.84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-212</v>
      </c>
      <c r="AA38" s="117">
        <f>STOA!J38</f>
        <v>344.88</v>
      </c>
      <c r="AB38" s="117">
        <f>-STOA!P38</f>
        <v>0</v>
      </c>
      <c r="AC38">
        <f t="shared" si="0"/>
        <v>15.53866998808293</v>
      </c>
      <c r="AD38">
        <f t="shared" si="1"/>
        <v>1314.2927295308425</v>
      </c>
      <c r="AE38">
        <f>'IDT-1'!F38</f>
        <v>0</v>
      </c>
      <c r="AF38" s="26"/>
      <c r="AG38">
        <f t="shared" si="2"/>
        <v>1314.2927295308425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9.8142164781906303</v>
      </c>
      <c r="F39">
        <f>GT_Spot!T39</f>
        <v>0</v>
      </c>
      <c r="G39">
        <f>PPCL_NG!T39</f>
        <v>23.14</v>
      </c>
      <c r="H39">
        <f>PPCL_Spot!T39</f>
        <v>8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643.26720942630925</v>
      </c>
      <c r="P39" s="77">
        <v>16.43</v>
      </c>
      <c r="Q39" s="77">
        <v>6.7687632444282055</v>
      </c>
      <c r="R39" s="80">
        <v>17.7</v>
      </c>
      <c r="S39" s="80">
        <v>0</v>
      </c>
      <c r="T39" s="78">
        <f>SUMPRODUCT(LTA!F39:AJ39,LTA!F$101:AJ$101,LTA!F$105:AJ$105)</f>
        <v>67.08</v>
      </c>
      <c r="U39" s="78">
        <f>SUMPRODUCT(LTA!F39:AJ39,LTA!F$102:AJ$102,LTA!F$105:AJ$105)</f>
        <v>372.89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-200</v>
      </c>
      <c r="AA39" s="117">
        <f>STOA!J39</f>
        <v>344.78000000000003</v>
      </c>
      <c r="AB39" s="117">
        <f>-STOA!P39</f>
        <v>0</v>
      </c>
      <c r="AC39">
        <f t="shared" si="0"/>
        <v>15.990780182670376</v>
      </c>
      <c r="AD39">
        <f t="shared" si="1"/>
        <v>1288.8794089662579</v>
      </c>
      <c r="AE39">
        <f>'IDT-1'!F39</f>
        <v>0</v>
      </c>
      <c r="AF39" s="26"/>
      <c r="AG39">
        <f t="shared" si="2"/>
        <v>1288.8794089662579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9.8142164781906303</v>
      </c>
      <c r="F40">
        <f>GT_Spot!T40</f>
        <v>0</v>
      </c>
      <c r="G40">
        <f>PPCL_NG!T40</f>
        <v>23.14</v>
      </c>
      <c r="H40">
        <f>PPCL_Spot!T40</f>
        <v>8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643.26720942630925</v>
      </c>
      <c r="P40" s="77">
        <v>16.43</v>
      </c>
      <c r="Q40" s="77">
        <v>6.7687632444282055</v>
      </c>
      <c r="R40" s="80">
        <v>17.7</v>
      </c>
      <c r="S40" s="80">
        <v>0</v>
      </c>
      <c r="T40" s="78">
        <f>SUMPRODUCT(LTA!F40:AJ40,LTA!F$101:AJ$101,LTA!F$105:AJ$105)</f>
        <v>73.540000000000006</v>
      </c>
      <c r="U40" s="78">
        <f>SUMPRODUCT(LTA!F40:AJ40,LTA!F$102:AJ$102,LTA!F$105:AJ$105)</f>
        <v>390.96000000000004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-160</v>
      </c>
      <c r="AA40" s="117">
        <f>STOA!J40</f>
        <v>344.78000000000003</v>
      </c>
      <c r="AB40" s="117">
        <f>-STOA!P40</f>
        <v>0</v>
      </c>
      <c r="AC40">
        <f t="shared" si="0"/>
        <v>15.36322206806182</v>
      </c>
      <c r="AD40">
        <f t="shared" si="1"/>
        <v>1409.0369670808664</v>
      </c>
      <c r="AE40">
        <f>'IDT-1'!F40</f>
        <v>0</v>
      </c>
      <c r="AF40" s="26"/>
      <c r="AG40">
        <f t="shared" si="2"/>
        <v>1409.0369670808664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9.8142164781906303</v>
      </c>
      <c r="F41">
        <f>GT_Spot!T41</f>
        <v>0</v>
      </c>
      <c r="G41">
        <f>PPCL_NG!T41</f>
        <v>23.14</v>
      </c>
      <c r="H41">
        <f>PPCL_Spot!T41</f>
        <v>8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641.09177468950929</v>
      </c>
      <c r="P41" s="77">
        <v>13.92</v>
      </c>
      <c r="Q41" s="77">
        <v>6.7687632444282055</v>
      </c>
      <c r="R41" s="80">
        <v>17.7</v>
      </c>
      <c r="S41" s="80">
        <v>0</v>
      </c>
      <c r="T41" s="78">
        <f>SUMPRODUCT(LTA!F41:AJ41,LTA!F$101:AJ$101,LTA!F$105:AJ$105)</f>
        <v>79.64</v>
      </c>
      <c r="U41" s="78">
        <f>SUMPRODUCT(LTA!F41:AJ41,LTA!F$102:AJ$102,LTA!F$105:AJ$105)</f>
        <v>396.98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-94</v>
      </c>
      <c r="AA41" s="117">
        <f>STOA!J41</f>
        <v>344.78000000000003</v>
      </c>
      <c r="AB41" s="117">
        <f>-STOA!P41</f>
        <v>0</v>
      </c>
      <c r="AC41">
        <f t="shared" si="0"/>
        <v>14.93147110113504</v>
      </c>
      <c r="AD41">
        <f t="shared" si="1"/>
        <v>1472.9032833109932</v>
      </c>
      <c r="AE41">
        <f>'IDT-1'!F41</f>
        <v>0</v>
      </c>
      <c r="AF41" s="26"/>
      <c r="AG41">
        <f t="shared" si="2"/>
        <v>1472.9032833109932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9.8142164781906303</v>
      </c>
      <c r="F42">
        <f>GT_Spot!T42</f>
        <v>0</v>
      </c>
      <c r="G42">
        <f>PPCL_NG!T42</f>
        <v>23.14</v>
      </c>
      <c r="H42">
        <f>PPCL_Spot!T42</f>
        <v>8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641.09177468950929</v>
      </c>
      <c r="P42" s="77">
        <v>13.92</v>
      </c>
      <c r="Q42" s="77">
        <v>6.7687632444282055</v>
      </c>
      <c r="R42" s="80">
        <v>17.7</v>
      </c>
      <c r="S42" s="80">
        <v>0</v>
      </c>
      <c r="T42" s="78">
        <f>SUMPRODUCT(LTA!F42:AJ42,LTA!F$101:AJ$101,LTA!F$105:AJ$105)</f>
        <v>85.31</v>
      </c>
      <c r="U42" s="78">
        <f>SUMPRODUCT(LTA!F42:AJ42,LTA!F$102:AJ$102,LTA!F$105:AJ$105)</f>
        <v>403.02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-51</v>
      </c>
      <c r="AA42" s="117">
        <f>STOA!J42</f>
        <v>344.78000000000003</v>
      </c>
      <c r="AB42" s="117">
        <f>-STOA!P42</f>
        <v>0</v>
      </c>
      <c r="AC42">
        <f t="shared" si="0"/>
        <v>14.652759617680642</v>
      </c>
      <c r="AD42">
        <f t="shared" si="1"/>
        <v>1527.8919947944473</v>
      </c>
      <c r="AE42">
        <f>'IDT-1'!F42</f>
        <v>0</v>
      </c>
      <c r="AF42" s="26"/>
      <c r="AG42">
        <f t="shared" si="2"/>
        <v>1527.8919947944473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9.8142164781906303</v>
      </c>
      <c r="F43">
        <f>GT_Spot!T43</f>
        <v>0</v>
      </c>
      <c r="G43">
        <f>PPCL_NG!T43</f>
        <v>23.14</v>
      </c>
      <c r="H43">
        <f>PPCL_Spot!T43</f>
        <v>7.5627009646302241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637.93346431128771</v>
      </c>
      <c r="P43" s="77">
        <v>16.430000000000003</v>
      </c>
      <c r="Q43" s="77">
        <v>6.7687632444282055</v>
      </c>
      <c r="R43" s="80">
        <v>17.7</v>
      </c>
      <c r="S43" s="80">
        <v>0</v>
      </c>
      <c r="T43" s="78">
        <f>SUMPRODUCT(LTA!F43:AJ43,LTA!F$101:AJ$101,LTA!F$105:AJ$105)</f>
        <v>99.63</v>
      </c>
      <c r="U43" s="78">
        <f>SUMPRODUCT(LTA!F43:AJ43,LTA!F$102:AJ$102,LTA!F$105:AJ$105)</f>
        <v>421.61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-13</v>
      </c>
      <c r="AA43" s="117">
        <f>STOA!J43</f>
        <v>344.78000000000003</v>
      </c>
      <c r="AB43" s="117">
        <f>-STOA!P43</f>
        <v>0</v>
      </c>
      <c r="AC43">
        <f t="shared" si="0"/>
        <v>14.684226684219569</v>
      </c>
      <c r="AD43">
        <f t="shared" si="1"/>
        <v>1587.6849183143172</v>
      </c>
      <c r="AE43">
        <f>'IDT-1'!F43</f>
        <v>0</v>
      </c>
      <c r="AF43" s="26"/>
      <c r="AG43">
        <f t="shared" si="2"/>
        <v>1587.6849183143172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9.8142164781906303</v>
      </c>
      <c r="F44">
        <f>GT_Spot!T44</f>
        <v>0</v>
      </c>
      <c r="G44">
        <f>PPCL_NG!T44</f>
        <v>23.14</v>
      </c>
      <c r="H44">
        <f>PPCL_Spot!T44</f>
        <v>7.5627009646302241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675.69757570969432</v>
      </c>
      <c r="P44" s="77">
        <v>16.430000000000003</v>
      </c>
      <c r="Q44" s="77">
        <v>6.7687632444282055</v>
      </c>
      <c r="R44" s="80">
        <v>17.7</v>
      </c>
      <c r="S44" s="80">
        <v>0</v>
      </c>
      <c r="T44" s="78">
        <f>SUMPRODUCT(LTA!F44:AJ44,LTA!F$101:AJ$101,LTA!F$105:AJ$105)</f>
        <v>101.6</v>
      </c>
      <c r="U44" s="78">
        <f>SUMPRODUCT(LTA!F44:AJ44,LTA!F$102:AJ$102,LTA!F$105:AJ$105)</f>
        <v>473.05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-110</v>
      </c>
      <c r="AA44" s="117">
        <f>STOA!J44</f>
        <v>344.78000000000003</v>
      </c>
      <c r="AB44" s="117">
        <f>-STOA!P44</f>
        <v>0</v>
      </c>
      <c r="AC44">
        <f t="shared" si="0"/>
        <v>16.436518509400447</v>
      </c>
      <c r="AD44">
        <f t="shared" si="1"/>
        <v>1570.106737887543</v>
      </c>
      <c r="AE44">
        <f>'IDT-1'!F44</f>
        <v>0</v>
      </c>
      <c r="AF44" s="26"/>
      <c r="AG44">
        <f t="shared" si="2"/>
        <v>1570.106737887543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9.8142164781906303</v>
      </c>
      <c r="F45">
        <f>GT_Spot!T45</f>
        <v>0</v>
      </c>
      <c r="G45">
        <f>PPCL_NG!T45</f>
        <v>23.14</v>
      </c>
      <c r="H45">
        <f>PPCL_Spot!T45</f>
        <v>7.5627009646302241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673.93347172129438</v>
      </c>
      <c r="P45" s="77">
        <v>16.430000000000003</v>
      </c>
      <c r="Q45" s="77">
        <v>6.7687632444282055</v>
      </c>
      <c r="R45" s="80">
        <v>17.7</v>
      </c>
      <c r="S45" s="80">
        <v>0</v>
      </c>
      <c r="T45" s="78">
        <f>SUMPRODUCT(LTA!F45:AJ45,LTA!F$101:AJ$101,LTA!F$105:AJ$105)</f>
        <v>103.51</v>
      </c>
      <c r="U45" s="78">
        <f>SUMPRODUCT(LTA!F45:AJ45,LTA!F$102:AJ$102,LTA!F$105:AJ$105)</f>
        <v>507.26000000000005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-82</v>
      </c>
      <c r="AA45" s="117">
        <f>STOA!J45</f>
        <v>344.78000000000003</v>
      </c>
      <c r="AB45" s="117">
        <f>-STOA!P45</f>
        <v>0</v>
      </c>
      <c r="AC45">
        <f t="shared" si="0"/>
        <v>16.223918998015201</v>
      </c>
      <c r="AD45">
        <f t="shared" si="1"/>
        <v>1662.6752334105281</v>
      </c>
      <c r="AE45">
        <f>'IDT-1'!F45</f>
        <v>0</v>
      </c>
      <c r="AF45" s="26"/>
      <c r="AG45">
        <f t="shared" si="2"/>
        <v>1662.6752334105281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9.7849934181658629</v>
      </c>
      <c r="F46">
        <f>GT_Spot!T46</f>
        <v>0</v>
      </c>
      <c r="G46">
        <f>PPCL_NG!T46</f>
        <v>23.14</v>
      </c>
      <c r="H46">
        <f>PPCL_Spot!T46</f>
        <v>7.5627009646302241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673.17844796609438</v>
      </c>
      <c r="P46" s="77">
        <v>16.430000000000003</v>
      </c>
      <c r="Q46" s="77">
        <v>6.7687632444282055</v>
      </c>
      <c r="R46" s="80">
        <v>17.7</v>
      </c>
      <c r="S46" s="80">
        <v>0</v>
      </c>
      <c r="T46" s="78">
        <f>SUMPRODUCT(LTA!F46:AJ46,LTA!F$101:AJ$101,LTA!F$105:AJ$105)</f>
        <v>105.24000000000001</v>
      </c>
      <c r="U46" s="78">
        <f>SUMPRODUCT(LTA!F46:AJ46,LTA!F$102:AJ$102,LTA!F$105:AJ$105)</f>
        <v>511.38000000000005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-55</v>
      </c>
      <c r="AA46" s="117">
        <f>STOA!J46</f>
        <v>344.78000000000003</v>
      </c>
      <c r="AB46" s="117">
        <f>-STOA!P46</f>
        <v>0</v>
      </c>
      <c r="AC46">
        <f t="shared" si="0"/>
        <v>16.028788182941948</v>
      </c>
      <c r="AD46">
        <f t="shared" si="1"/>
        <v>1694.9361174103767</v>
      </c>
      <c r="AE46">
        <f>'IDT-1'!F46</f>
        <v>0</v>
      </c>
      <c r="AF46" s="26"/>
      <c r="AG46">
        <f t="shared" si="2"/>
        <v>1694.9361174103767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9.7849934181658629</v>
      </c>
      <c r="F47">
        <f>GT_Spot!T47</f>
        <v>0</v>
      </c>
      <c r="G47">
        <f>PPCL_NG!T47</f>
        <v>23.14</v>
      </c>
      <c r="H47">
        <f>PPCL_Spot!T47</f>
        <v>6.75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669.77922236136055</v>
      </c>
      <c r="P47" s="77">
        <v>16.430000000000003</v>
      </c>
      <c r="Q47" s="77">
        <v>6.7687632444282055</v>
      </c>
      <c r="R47" s="80">
        <v>17.7</v>
      </c>
      <c r="S47" s="80">
        <v>0</v>
      </c>
      <c r="T47" s="78">
        <f>SUMPRODUCT(LTA!F47:AJ47,LTA!F$101:AJ$101,LTA!F$105:AJ$105)</f>
        <v>106.86</v>
      </c>
      <c r="U47" s="78">
        <f>SUMPRODUCT(LTA!F47:AJ47,LTA!F$102:AJ$102,LTA!F$105:AJ$105)</f>
        <v>513.85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-35</v>
      </c>
      <c r="AA47" s="117">
        <f>STOA!J47</f>
        <v>344.69</v>
      </c>
      <c r="AB47" s="117">
        <f>-STOA!P47</f>
        <v>0</v>
      </c>
      <c r="AC47">
        <f t="shared" si="0"/>
        <v>16.47082960524131</v>
      </c>
      <c r="AD47">
        <f t="shared" si="1"/>
        <v>1644.2821494187133</v>
      </c>
      <c r="AE47">
        <f>'IDT-1'!F47</f>
        <v>0</v>
      </c>
      <c r="AF47" s="26"/>
      <c r="AG47">
        <f t="shared" si="2"/>
        <v>1644.2821494187133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-70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9.7849934181658629</v>
      </c>
      <c r="F48">
        <f>GT_Spot!T48</f>
        <v>0</v>
      </c>
      <c r="G48">
        <f>PPCL_NG!T48</f>
        <v>23.14</v>
      </c>
      <c r="H48">
        <f>PPCL_Spot!T48</f>
        <v>6.75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669.77922236136055</v>
      </c>
      <c r="P48" s="77">
        <v>16.430000000000003</v>
      </c>
      <c r="Q48" s="77">
        <v>6.7687632444282055</v>
      </c>
      <c r="R48" s="80">
        <v>17.7</v>
      </c>
      <c r="S48" s="80">
        <v>0</v>
      </c>
      <c r="T48" s="78">
        <f>SUMPRODUCT(LTA!F48:AJ48,LTA!F$101:AJ$101,LTA!F$105:AJ$105)</f>
        <v>108.49</v>
      </c>
      <c r="U48" s="78">
        <f>SUMPRODUCT(LTA!F48:AJ48,LTA!F$102:AJ$102,LTA!F$105:AJ$105)</f>
        <v>514.70999999999992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-14</v>
      </c>
      <c r="AA48" s="117">
        <f>STOA!J48</f>
        <v>344.69</v>
      </c>
      <c r="AB48" s="117">
        <f>-STOA!P48</f>
        <v>0</v>
      </c>
      <c r="AC48">
        <f t="shared" si="0"/>
        <v>15.684832000721537</v>
      </c>
      <c r="AD48">
        <f t="shared" si="1"/>
        <v>1738.558147023233</v>
      </c>
      <c r="AE48">
        <f>'IDT-1'!F48</f>
        <v>0</v>
      </c>
      <c r="AF48" s="26"/>
      <c r="AG48">
        <f t="shared" si="2"/>
        <v>1738.558147023233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9.7849934181658629</v>
      </c>
      <c r="F49">
        <f>GT_Spot!T49</f>
        <v>0</v>
      </c>
      <c r="G49">
        <f>PPCL_NG!T49</f>
        <v>23.14</v>
      </c>
      <c r="H49">
        <f>PPCL_Spot!T49</f>
        <v>6.75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668.22566180312356</v>
      </c>
      <c r="P49" s="77">
        <v>16.430000000000003</v>
      </c>
      <c r="Q49" s="77">
        <v>6.7687632444282055</v>
      </c>
      <c r="R49" s="80">
        <v>17.7</v>
      </c>
      <c r="S49" s="80">
        <v>0</v>
      </c>
      <c r="T49" s="78">
        <f>SUMPRODUCT(LTA!F49:AJ49,LTA!F$101:AJ$101,LTA!F$105:AJ$105)</f>
        <v>110.07000000000001</v>
      </c>
      <c r="U49" s="78">
        <f>SUMPRODUCT(LTA!F49:AJ49,LTA!F$102:AJ$102,LTA!F$105:AJ$105)</f>
        <v>516.05999999999995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344.69</v>
      </c>
      <c r="AB49" s="117">
        <f>-STOA!P49</f>
        <v>0</v>
      </c>
      <c r="AC49">
        <f t="shared" si="0"/>
        <v>15.572650882498316</v>
      </c>
      <c r="AD49">
        <f t="shared" si="1"/>
        <v>1754.0467675832194</v>
      </c>
      <c r="AE49">
        <f>'IDT-1'!F49</f>
        <v>0</v>
      </c>
      <c r="AF49" s="26"/>
      <c r="AG49">
        <f t="shared" si="2"/>
        <v>1754.0467675832194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9.7849934181658629</v>
      </c>
      <c r="F50">
        <f>GT_Spot!T50</f>
        <v>0</v>
      </c>
      <c r="G50">
        <f>PPCL_NG!T50</f>
        <v>23.14</v>
      </c>
      <c r="H50">
        <f>PPCL_Spot!T50</f>
        <v>6.75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702.80936837672266</v>
      </c>
      <c r="P50" s="77">
        <v>37.54</v>
      </c>
      <c r="Q50" s="77">
        <v>26.746419967880083</v>
      </c>
      <c r="R50" s="80">
        <v>17.7</v>
      </c>
      <c r="S50" s="80">
        <v>0</v>
      </c>
      <c r="T50" s="78">
        <f>SUMPRODUCT(LTA!F50:AJ50,LTA!F$101:AJ$101,LTA!F$105:AJ$105)</f>
        <v>111.58</v>
      </c>
      <c r="U50" s="78">
        <f>SUMPRODUCT(LTA!F50:AJ50,LTA!F$102:AJ$102,LTA!F$105:AJ$105)</f>
        <v>516.36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344.69</v>
      </c>
      <c r="AB50" s="117">
        <f>-STOA!P50</f>
        <v>0</v>
      </c>
      <c r="AC50">
        <f t="shared" si="0"/>
        <v>17.00912771889897</v>
      </c>
      <c r="AD50">
        <f t="shared" si="1"/>
        <v>1745.0916540438698</v>
      </c>
      <c r="AE50">
        <f>'IDT-1'!F50</f>
        <v>0</v>
      </c>
      <c r="AF50" s="26"/>
      <c r="AG50">
        <f t="shared" si="2"/>
        <v>1745.0916540438698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-85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-0.20768999999999999</v>
      </c>
      <c r="F51">
        <f>GT_Spot!T51</f>
        <v>0</v>
      </c>
      <c r="G51">
        <f>PPCL_NG!T51</f>
        <v>23.14</v>
      </c>
      <c r="H51">
        <f>PPCL_Spot!T51</f>
        <v>6.4773011245314462</v>
      </c>
      <c r="I51">
        <f>Bawana_NG!T51</f>
        <v>49.94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702.8094303833401</v>
      </c>
      <c r="P51" s="77">
        <v>37.54</v>
      </c>
      <c r="Q51" s="77">
        <v>26.746419967880083</v>
      </c>
      <c r="R51" s="80">
        <v>17.7</v>
      </c>
      <c r="S51" s="80">
        <v>0</v>
      </c>
      <c r="T51" s="78">
        <f>SUMPRODUCT(LTA!F51:AJ51,LTA!F$101:AJ$101,LTA!F$105:AJ$105)</f>
        <v>113.12</v>
      </c>
      <c r="U51" s="78">
        <f>SUMPRODUCT(LTA!F51:AJ51,LTA!F$102:AJ$102,LTA!F$105:AJ$105)</f>
        <v>513.4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344.69</v>
      </c>
      <c r="AB51" s="117">
        <f>-STOA!P51</f>
        <v>0</v>
      </c>
      <c r="AC51">
        <f t="shared" si="0"/>
        <v>17.220174933955139</v>
      </c>
      <c r="AD51">
        <f t="shared" si="1"/>
        <v>1698.1352865417966</v>
      </c>
      <c r="AE51">
        <f>'IDT-1'!F51</f>
        <v>0</v>
      </c>
      <c r="AF51" s="26"/>
      <c r="AG51">
        <f t="shared" si="2"/>
        <v>1698.1352865417966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10.916296766011415</v>
      </c>
      <c r="F52">
        <f>GT_Spot!T52</f>
        <v>0</v>
      </c>
      <c r="G52">
        <f>PPCL_NG!T52</f>
        <v>23.14</v>
      </c>
      <c r="H52">
        <f>PPCL_Spot!T52</f>
        <v>6.4773011245314462</v>
      </c>
      <c r="I52">
        <f>Bawana_NG!T52</f>
        <v>49.94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702.80939504579715</v>
      </c>
      <c r="P52" s="77">
        <v>37.54</v>
      </c>
      <c r="Q52" s="77">
        <v>26.746419967880083</v>
      </c>
      <c r="R52" s="80">
        <v>17.7</v>
      </c>
      <c r="S52" s="80">
        <v>0</v>
      </c>
      <c r="T52" s="78">
        <f>SUMPRODUCT(LTA!F52:AJ52,LTA!F$101:AJ$101,LTA!F$105:AJ$105)</f>
        <v>113.19</v>
      </c>
      <c r="U52" s="78">
        <f>SUMPRODUCT(LTA!F52:AJ52,LTA!F$102:AJ$102,LTA!F$105:AJ$105)</f>
        <v>512.98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344.69</v>
      </c>
      <c r="AB52" s="117">
        <f>-STOA!P52</f>
        <v>0</v>
      </c>
      <c r="AC52">
        <f t="shared" si="0"/>
        <v>16.778626484888857</v>
      </c>
      <c r="AD52">
        <f t="shared" si="1"/>
        <v>1769.3507864193311</v>
      </c>
      <c r="AE52">
        <f>'IDT-1'!F52</f>
        <v>0</v>
      </c>
      <c r="AF52" s="26"/>
      <c r="AG52">
        <f t="shared" si="2"/>
        <v>1769.3507864193311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-60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10.916296766011415</v>
      </c>
      <c r="F53">
        <f>GT_Spot!T53</f>
        <v>0</v>
      </c>
      <c r="G53">
        <f>PPCL_NG!T53</f>
        <v>23.14</v>
      </c>
      <c r="H53">
        <f>PPCL_Spot!T53</f>
        <v>6.4773011245314462</v>
      </c>
      <c r="I53">
        <f>Bawana_NG!T53</f>
        <v>49.94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702.63502737027363</v>
      </c>
      <c r="P53" s="77">
        <v>37.54</v>
      </c>
      <c r="Q53" s="77">
        <v>26.746419967880083</v>
      </c>
      <c r="R53" s="80">
        <v>17.7</v>
      </c>
      <c r="S53" s="80">
        <v>0</v>
      </c>
      <c r="T53" s="78">
        <f>SUMPRODUCT(LTA!F53:AJ53,LTA!F$101:AJ$101,LTA!F$105:AJ$105)</f>
        <v>113.27</v>
      </c>
      <c r="U53" s="78">
        <f>SUMPRODUCT(LTA!F53:AJ53,LTA!F$102:AJ$102,LTA!F$105:AJ$105)</f>
        <v>512.91999999999996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344.69</v>
      </c>
      <c r="AB53" s="117">
        <f>-STOA!P53</f>
        <v>0</v>
      </c>
      <c r="AC53">
        <f t="shared" si="0"/>
        <v>16.688486774122296</v>
      </c>
      <c r="AD53">
        <f t="shared" si="1"/>
        <v>1779.2865584545743</v>
      </c>
      <c r="AE53">
        <f>'IDT-1'!F53</f>
        <v>0</v>
      </c>
      <c r="AF53" s="26"/>
      <c r="AG53">
        <f t="shared" si="2"/>
        <v>1779.2865584545743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-50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10.916296766011415</v>
      </c>
      <c r="F54">
        <f>GT_Spot!T54</f>
        <v>0</v>
      </c>
      <c r="G54">
        <f>PPCL_NG!T54</f>
        <v>23.14</v>
      </c>
      <c r="H54">
        <f>PPCL_Spot!T54</f>
        <v>6.4773011245314462</v>
      </c>
      <c r="I54">
        <f>Bawana_NG!T54</f>
        <v>49.94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704.97054883161172</v>
      </c>
      <c r="P54" s="77">
        <v>37.54</v>
      </c>
      <c r="Q54" s="77">
        <v>26.746419967880083</v>
      </c>
      <c r="R54" s="80">
        <v>17.7</v>
      </c>
      <c r="S54" s="80">
        <v>0</v>
      </c>
      <c r="T54" s="78">
        <f>SUMPRODUCT(LTA!F54:AJ54,LTA!F$101:AJ$101,LTA!F$105:AJ$105)</f>
        <v>113.18</v>
      </c>
      <c r="U54" s="78">
        <f>SUMPRODUCT(LTA!F54:AJ54,LTA!F$102:AJ$102,LTA!F$105:AJ$105)</f>
        <v>513.38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344.69</v>
      </c>
      <c r="AB54" s="117">
        <f>-STOA!P54</f>
        <v>0</v>
      </c>
      <c r="AC54">
        <f t="shared" si="0"/>
        <v>16.712295362982072</v>
      </c>
      <c r="AD54">
        <f t="shared" si="1"/>
        <v>1781.9682713270524</v>
      </c>
      <c r="AE54">
        <f>'IDT-1'!F54</f>
        <v>0</v>
      </c>
      <c r="AF54" s="26"/>
      <c r="AG54">
        <f t="shared" si="2"/>
        <v>1781.9682713270524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-50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9.9442191954387074</v>
      </c>
      <c r="F55">
        <f>GT_Spot!T55</f>
        <v>0</v>
      </c>
      <c r="G55">
        <f>PPCL_NG!T55</f>
        <v>23.14</v>
      </c>
      <c r="H55">
        <f>PPCL_Spot!T55</f>
        <v>6.4773011245314462</v>
      </c>
      <c r="I55">
        <f>Bawana_NG!T55</f>
        <v>49.94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664.68166539800711</v>
      </c>
      <c r="P55" s="77">
        <v>37.54</v>
      </c>
      <c r="Q55" s="77">
        <v>26.746419967880083</v>
      </c>
      <c r="R55" s="80">
        <v>17.7</v>
      </c>
      <c r="S55" s="80">
        <v>0</v>
      </c>
      <c r="T55" s="78">
        <f>SUMPRODUCT(LTA!F55:AJ55,LTA!F$101:AJ$101,LTA!F$105:AJ$105)</f>
        <v>112.92</v>
      </c>
      <c r="U55" s="78">
        <f>SUMPRODUCT(LTA!F55:AJ55,LTA!F$102:AJ$102,LTA!F$105:AJ$105)</f>
        <v>513.54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344.59999999999997</v>
      </c>
      <c r="AB55" s="117">
        <f>-STOA!P55</f>
        <v>0</v>
      </c>
      <c r="AC55">
        <f t="shared" si="0"/>
        <v>17.01338647030996</v>
      </c>
      <c r="AD55">
        <f t="shared" si="1"/>
        <v>1665.2162192155472</v>
      </c>
      <c r="AE55">
        <f>'IDT-1'!F55</f>
        <v>0</v>
      </c>
      <c r="AF55" s="26"/>
      <c r="AG55">
        <f t="shared" si="2"/>
        <v>1665.2162192155472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-125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9.9442191954387074</v>
      </c>
      <c r="F56">
        <f>GT_Spot!T56</f>
        <v>0</v>
      </c>
      <c r="G56">
        <f>PPCL_NG!T56</f>
        <v>23.14</v>
      </c>
      <c r="H56">
        <f>PPCL_Spot!T56</f>
        <v>5.94</v>
      </c>
      <c r="I56">
        <f>Bawana_NG!T56</f>
        <v>49.94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664.68174301776867</v>
      </c>
      <c r="P56" s="77">
        <v>37.54</v>
      </c>
      <c r="Q56" s="77">
        <v>26.746419967880083</v>
      </c>
      <c r="R56" s="80">
        <v>17.7</v>
      </c>
      <c r="S56" s="80">
        <v>0</v>
      </c>
      <c r="T56" s="78">
        <f>SUMPRODUCT(LTA!F56:AJ56,LTA!F$101:AJ$101,LTA!F$105:AJ$105)</f>
        <v>112.78</v>
      </c>
      <c r="U56" s="78">
        <f>SUMPRODUCT(LTA!F56:AJ56,LTA!F$102:AJ$102,LTA!F$105:AJ$105)</f>
        <v>511.51000000000005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344.59999999999997</v>
      </c>
      <c r="AB56" s="117">
        <f>-STOA!P56</f>
        <v>0</v>
      </c>
      <c r="AC56">
        <f t="shared" si="0"/>
        <v>16.767609715413101</v>
      </c>
      <c r="AD56">
        <f t="shared" si="1"/>
        <v>1687.7547724656743</v>
      </c>
      <c r="AE56">
        <f>'IDT-1'!F56</f>
        <v>0</v>
      </c>
      <c r="AF56" s="26"/>
      <c r="AG56">
        <f t="shared" si="2"/>
        <v>1687.7547724656743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10.916296766011415</v>
      </c>
      <c r="F57">
        <f>GT_Spot!T57</f>
        <v>0</v>
      </c>
      <c r="G57">
        <f>PPCL_NG!T57</f>
        <v>23.14</v>
      </c>
      <c r="H57">
        <f>PPCL_Spot!T57</f>
        <v>5.94</v>
      </c>
      <c r="I57">
        <f>Bawana_NG!T57</f>
        <v>49.94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704.51215195055954</v>
      </c>
      <c r="P57" s="77">
        <v>37.54</v>
      </c>
      <c r="Q57" s="77">
        <v>26.746419967880083</v>
      </c>
      <c r="R57" s="80">
        <v>17.7</v>
      </c>
      <c r="S57" s="80">
        <v>0</v>
      </c>
      <c r="T57" s="78">
        <f>SUMPRODUCT(LTA!F57:AJ57,LTA!F$101:AJ$101,LTA!F$105:AJ$105)</f>
        <v>112.65</v>
      </c>
      <c r="U57" s="78">
        <f>SUMPRODUCT(LTA!F57:AJ57,LTA!F$102:AJ$102,LTA!F$105:AJ$105)</f>
        <v>508.57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-13</v>
      </c>
      <c r="AA57" s="117">
        <f>STOA!J57</f>
        <v>344.59999999999997</v>
      </c>
      <c r="AB57" s="117">
        <f>-STOA!P57</f>
        <v>0</v>
      </c>
      <c r="AC57">
        <f t="shared" si="0"/>
        <v>16.416039777433664</v>
      </c>
      <c r="AD57">
        <f t="shared" si="1"/>
        <v>1802.8388289070172</v>
      </c>
      <c r="AE57">
        <f>'IDT-1'!F57</f>
        <v>0</v>
      </c>
      <c r="AF57" s="26"/>
      <c r="AG57">
        <f t="shared" si="2"/>
        <v>1802.8388289070172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10.916296766011415</v>
      </c>
      <c r="F58">
        <f>GT_Spot!T58</f>
        <v>0</v>
      </c>
      <c r="G58">
        <f>PPCL_NG!T58</f>
        <v>23.14</v>
      </c>
      <c r="H58">
        <f>PPCL_Spot!T58</f>
        <v>5.94</v>
      </c>
      <c r="I58">
        <f>Bawana_NG!T58</f>
        <v>49.94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708.21779008642443</v>
      </c>
      <c r="P58" s="77">
        <v>37.54</v>
      </c>
      <c r="Q58" s="77">
        <v>26.746932339449543</v>
      </c>
      <c r="R58" s="80">
        <v>17.7</v>
      </c>
      <c r="S58" s="80">
        <v>0</v>
      </c>
      <c r="T58" s="78">
        <f>SUMPRODUCT(LTA!F58:AJ58,LTA!F$101:AJ$101,LTA!F$105:AJ$105)</f>
        <v>110.74000000000001</v>
      </c>
      <c r="U58" s="78">
        <f>SUMPRODUCT(LTA!F58:AJ58,LTA!F$102:AJ$102,LTA!F$105:AJ$105)</f>
        <v>554.90000000000009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344.59999999999997</v>
      </c>
      <c r="AB58" s="117">
        <f>-STOA!P58</f>
        <v>0</v>
      </c>
      <c r="AC58">
        <f t="shared" si="0"/>
        <v>16.724134244110548</v>
      </c>
      <c r="AD58">
        <f t="shared" si="1"/>
        <v>1863.6568849477751</v>
      </c>
      <c r="AE58">
        <f>'IDT-1'!F58</f>
        <v>0</v>
      </c>
      <c r="AF58" s="26"/>
      <c r="AG58">
        <f t="shared" si="2"/>
        <v>1863.6568849477751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10.916296766011415</v>
      </c>
      <c r="F59">
        <f>GT_Spot!T59</f>
        <v>0</v>
      </c>
      <c r="G59">
        <f>PPCL_NG!T59</f>
        <v>23.14</v>
      </c>
      <c r="H59">
        <f>PPCL_Spot!T59</f>
        <v>5.94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763.43187806447622</v>
      </c>
      <c r="P59" s="77">
        <v>37.54</v>
      </c>
      <c r="Q59" s="77">
        <v>26.746932339449543</v>
      </c>
      <c r="R59" s="80">
        <v>17.7</v>
      </c>
      <c r="S59" s="80">
        <v>0</v>
      </c>
      <c r="T59" s="78">
        <f>SUMPRODUCT(LTA!F59:AJ59,LTA!F$101:AJ$101,LTA!F$105:AJ$105)</f>
        <v>109.15</v>
      </c>
      <c r="U59" s="78">
        <f>SUMPRODUCT(LTA!F59:AJ59,LTA!F$102:AJ$102,LTA!F$105:AJ$105)</f>
        <v>551.93000000000006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344.59999999999997</v>
      </c>
      <c r="AB59" s="117">
        <f>-STOA!P59</f>
        <v>0</v>
      </c>
      <c r="AC59">
        <f t="shared" si="0"/>
        <v>17.703105869649118</v>
      </c>
      <c r="AD59">
        <f t="shared" si="1"/>
        <v>1853.392001300288</v>
      </c>
      <c r="AE59">
        <f>'IDT-1'!F59</f>
        <v>0</v>
      </c>
      <c r="AF59" s="26"/>
      <c r="AG59">
        <f t="shared" si="2"/>
        <v>1853.392001300288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-70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10.916296766011415</v>
      </c>
      <c r="F60">
        <f>GT_Spot!T60</f>
        <v>0</v>
      </c>
      <c r="G60">
        <f>PPCL_NG!T60</f>
        <v>23.14</v>
      </c>
      <c r="H60">
        <f>PPCL_Spot!T60</f>
        <v>5.94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805.96226313618786</v>
      </c>
      <c r="P60" s="77">
        <v>37.54</v>
      </c>
      <c r="Q60" s="77">
        <v>26.746932339449543</v>
      </c>
      <c r="R60" s="80">
        <v>17.7</v>
      </c>
      <c r="S60" s="80">
        <v>0</v>
      </c>
      <c r="T60" s="78">
        <f>SUMPRODUCT(LTA!F60:AJ60,LTA!F$101:AJ$101,LTA!F$105:AJ$105)</f>
        <v>106.08</v>
      </c>
      <c r="U60" s="78">
        <f>SUMPRODUCT(LTA!F60:AJ60,LTA!F$102:AJ$102,LTA!F$105:AJ$105)</f>
        <v>547.12000000000012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344.59999999999997</v>
      </c>
      <c r="AB60" s="117">
        <f>-STOA!P60</f>
        <v>0</v>
      </c>
      <c r="AC60">
        <f t="shared" si="0"/>
        <v>18.008029258280182</v>
      </c>
      <c r="AD60">
        <f t="shared" si="1"/>
        <v>1887.7374629833687</v>
      </c>
      <c r="AE60">
        <f>'IDT-1'!F60</f>
        <v>0</v>
      </c>
      <c r="AF60" s="26"/>
      <c r="AG60">
        <f t="shared" si="2"/>
        <v>1887.7374629833687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-70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10.725049115913556</v>
      </c>
      <c r="F61">
        <f>GT_Spot!T61</f>
        <v>0</v>
      </c>
      <c r="G61">
        <f>PPCL_NG!T61</f>
        <v>23.14</v>
      </c>
      <c r="H61">
        <f>PPCL_Spot!T61</f>
        <v>5.94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965.72933191909897</v>
      </c>
      <c r="P61" s="77">
        <v>37.54</v>
      </c>
      <c r="Q61" s="77">
        <v>26.746932339449543</v>
      </c>
      <c r="R61" s="80">
        <v>17.7</v>
      </c>
      <c r="S61" s="80">
        <v>0</v>
      </c>
      <c r="T61" s="78">
        <f>SUMPRODUCT(LTA!F61:AJ61,LTA!F$101:AJ$101,LTA!F$105:AJ$105)</f>
        <v>104.11</v>
      </c>
      <c r="U61" s="78">
        <f>SUMPRODUCT(LTA!F61:AJ61,LTA!F$102:AJ$102,LTA!F$105:AJ$105)</f>
        <v>541.94000000000005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-129.36000000000001</v>
      </c>
      <c r="AA61" s="117">
        <f>STOA!J61</f>
        <v>344.59999999999997</v>
      </c>
      <c r="AB61" s="117">
        <f>-STOA!P61</f>
        <v>0</v>
      </c>
      <c r="AC61">
        <f t="shared" si="0"/>
        <v>20.003982133966456</v>
      </c>
      <c r="AD61">
        <f t="shared" si="1"/>
        <v>1993.3073312404954</v>
      </c>
      <c r="AE61">
        <f>'IDT-1'!F61</f>
        <v>0</v>
      </c>
      <c r="AF61" s="26"/>
      <c r="AG61">
        <f t="shared" si="2"/>
        <v>1993.3073312404954</v>
      </c>
      <c r="AI61" s="75">
        <f>PXIL!J61</f>
        <v>0</v>
      </c>
      <c r="AJ61" s="75">
        <f>PXIL!P61</f>
        <v>0</v>
      </c>
      <c r="AK61" s="75">
        <f>RTM_IEX!J61</f>
        <v>14.5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9.6278522392938886</v>
      </c>
      <c r="F62">
        <f>GT_Spot!T62</f>
        <v>0</v>
      </c>
      <c r="G62">
        <f>PPCL_NG!T62</f>
        <v>23.14</v>
      </c>
      <c r="H62">
        <f>PPCL_Spot!T62</f>
        <v>3.94</v>
      </c>
      <c r="I62">
        <f>Bawana_NG!T62</f>
        <v>69.28299537377319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965.7197152594681</v>
      </c>
      <c r="P62" s="77">
        <v>37.54</v>
      </c>
      <c r="Q62" s="77">
        <v>26.746932339449543</v>
      </c>
      <c r="R62" s="80">
        <v>17.7</v>
      </c>
      <c r="S62" s="80">
        <v>0</v>
      </c>
      <c r="T62" s="78">
        <f>SUMPRODUCT(LTA!F62:AJ62,LTA!F$101:AJ$101,LTA!F$105:AJ$105)</f>
        <v>100.89</v>
      </c>
      <c r="U62" s="78">
        <f>SUMPRODUCT(LTA!F62:AJ62,LTA!F$102:AJ$102,LTA!F$105:AJ$105)</f>
        <v>535.85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-144</v>
      </c>
      <c r="AA62" s="117">
        <f>STOA!J62</f>
        <v>344.59999999999997</v>
      </c>
      <c r="AB62" s="117">
        <f>-STOA!P62</f>
        <v>0</v>
      </c>
      <c r="AC62">
        <f t="shared" si="0"/>
        <v>20.321980321061588</v>
      </c>
      <c r="AD62">
        <f t="shared" si="1"/>
        <v>1999.715514890923</v>
      </c>
      <c r="AE62">
        <f>'IDT-1'!F62</f>
        <v>0</v>
      </c>
      <c r="AF62" s="26"/>
      <c r="AG62">
        <f t="shared" si="2"/>
        <v>1999.715514890923</v>
      </c>
      <c r="AI62" s="75">
        <f>PXIL!J62</f>
        <v>0</v>
      </c>
      <c r="AJ62" s="75">
        <f>PXIL!P62</f>
        <v>0</v>
      </c>
      <c r="AK62" s="75">
        <f>RTM_IEX!J62</f>
        <v>29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9.6278522392938886</v>
      </c>
      <c r="F63">
        <f>GT_Spot!T63</f>
        <v>0</v>
      </c>
      <c r="G63">
        <f>PPCL_NG!T63</f>
        <v>23.14</v>
      </c>
      <c r="H63">
        <f>PPCL_Spot!T63</f>
        <v>3.94</v>
      </c>
      <c r="I63">
        <f>Bawana_NG!T63</f>
        <v>64.17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965.54534241146814</v>
      </c>
      <c r="P63" s="77">
        <v>37.54</v>
      </c>
      <c r="Q63" s="77">
        <v>26.746932339449543</v>
      </c>
      <c r="R63" s="80">
        <v>17.7</v>
      </c>
      <c r="S63" s="80">
        <v>0</v>
      </c>
      <c r="T63" s="78">
        <f>SUMPRODUCT(LTA!F63:AJ63,LTA!F$101:AJ$101,LTA!F$105:AJ$105)</f>
        <v>98.05</v>
      </c>
      <c r="U63" s="78">
        <f>SUMPRODUCT(LTA!F63:AJ63,LTA!F$102:AJ$102,LTA!F$105:AJ$105)</f>
        <v>532.06000000000006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-135</v>
      </c>
      <c r="AA63" s="117">
        <f>STOA!J63</f>
        <v>344.69</v>
      </c>
      <c r="AB63" s="117">
        <f>-STOA!P63</f>
        <v>0</v>
      </c>
      <c r="AC63">
        <f t="shared" si="0"/>
        <v>20.520796333010235</v>
      </c>
      <c r="AD63">
        <f t="shared" si="1"/>
        <v>2040.1893306572017</v>
      </c>
      <c r="AE63">
        <f>'IDT-1'!F63</f>
        <v>0</v>
      </c>
      <c r="AF63" s="26"/>
      <c r="AG63">
        <f t="shared" si="2"/>
        <v>2040.1893306572017</v>
      </c>
      <c r="AI63" s="75">
        <f>PXIL!J63</f>
        <v>0</v>
      </c>
      <c r="AJ63" s="75">
        <f>PXIL!P63</f>
        <v>0</v>
      </c>
      <c r="AK63" s="75">
        <f>RTM_IEX!J63</f>
        <v>72.5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9.6278522392938886</v>
      </c>
      <c r="F64">
        <f>GT_Spot!T64</f>
        <v>0</v>
      </c>
      <c r="G64">
        <f>PPCL_NG!T64</f>
        <v>23.14</v>
      </c>
      <c r="H64">
        <f>PPCL_Spot!T64</f>
        <v>3.94</v>
      </c>
      <c r="I64">
        <f>Bawana_NG!T64</f>
        <v>64.17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963.68118030474432</v>
      </c>
      <c r="P64" s="77">
        <v>37.54</v>
      </c>
      <c r="Q64" s="77">
        <v>26.746932339449543</v>
      </c>
      <c r="R64" s="80">
        <v>17.7</v>
      </c>
      <c r="S64" s="80">
        <v>0</v>
      </c>
      <c r="T64" s="78">
        <f>SUMPRODUCT(LTA!F64:AJ64,LTA!F$101:AJ$101,LTA!F$105:AJ$105)</f>
        <v>95.38</v>
      </c>
      <c r="U64" s="78">
        <f>SUMPRODUCT(LTA!F64:AJ64,LTA!F$102:AJ$102,LTA!F$105:AJ$105)</f>
        <v>524.56000000000006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-124</v>
      </c>
      <c r="AA64" s="117">
        <f>STOA!J64</f>
        <v>344.69</v>
      </c>
      <c r="AB64" s="117">
        <f>-STOA!P64</f>
        <v>0</v>
      </c>
      <c r="AC64">
        <f t="shared" si="0"/>
        <v>20.359740303726912</v>
      </c>
      <c r="AD64">
        <f t="shared" si="1"/>
        <v>2044.1462245797607</v>
      </c>
      <c r="AE64">
        <f>'IDT-1'!F64</f>
        <v>0</v>
      </c>
      <c r="AF64" s="26"/>
      <c r="AG64">
        <f t="shared" si="2"/>
        <v>2044.1462245797607</v>
      </c>
      <c r="AI64" s="75">
        <f>PXIL!J64</f>
        <v>0</v>
      </c>
      <c r="AJ64" s="75">
        <f>PXIL!P64</f>
        <v>0</v>
      </c>
      <c r="AK64" s="75">
        <f>RTM_IEX!J64</f>
        <v>77.33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10.725049115913556</v>
      </c>
      <c r="F65">
        <f>GT_Spot!T65</f>
        <v>0</v>
      </c>
      <c r="G65">
        <f>PPCL_NG!T65</f>
        <v>23.14</v>
      </c>
      <c r="H65">
        <f>PPCL_Spot!T65</f>
        <v>6.15</v>
      </c>
      <c r="I65">
        <f>Bawana_NG!T65</f>
        <v>64.17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966.5788516223422</v>
      </c>
      <c r="P65" s="77">
        <v>37.54</v>
      </c>
      <c r="Q65" s="77">
        <v>26.746932339449543</v>
      </c>
      <c r="R65" s="80">
        <v>17.7</v>
      </c>
      <c r="S65" s="80">
        <v>0</v>
      </c>
      <c r="T65" s="78">
        <f>SUMPRODUCT(LTA!F65:AJ65,LTA!F$101:AJ$101,LTA!F$105:AJ$105)</f>
        <v>88.83</v>
      </c>
      <c r="U65" s="78">
        <f>SUMPRODUCT(LTA!F65:AJ65,LTA!F$102:AJ$102,LTA!F$105:AJ$105)</f>
        <v>518.90000000000009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-116</v>
      </c>
      <c r="AA65" s="117">
        <f>STOA!J65</f>
        <v>344.69</v>
      </c>
      <c r="AB65" s="117">
        <f>-STOA!P65</f>
        <v>0</v>
      </c>
      <c r="AC65">
        <f t="shared" si="0"/>
        <v>20.193366123658471</v>
      </c>
      <c r="AD65">
        <f t="shared" si="1"/>
        <v>2041.477466954047</v>
      </c>
      <c r="AE65">
        <f>'IDT-1'!F65</f>
        <v>0</v>
      </c>
      <c r="AF65" s="26"/>
      <c r="AG65">
        <f t="shared" si="2"/>
        <v>2041.477466954047</v>
      </c>
      <c r="AI65" s="75">
        <f>PXIL!J65</f>
        <v>0</v>
      </c>
      <c r="AJ65" s="75">
        <f>PXIL!P65</f>
        <v>0</v>
      </c>
      <c r="AK65" s="75">
        <f>RTM_IEX!J65</f>
        <v>72.5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10.725049115913556</v>
      </c>
      <c r="F66">
        <f>GT_Spot!T66</f>
        <v>0</v>
      </c>
      <c r="G66">
        <f>PPCL_NG!T66</f>
        <v>23.14</v>
      </c>
      <c r="H66">
        <f>PPCL_Spot!T66</f>
        <v>6.15</v>
      </c>
      <c r="I66">
        <f>Bawana_NG!T66</f>
        <v>64.17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966.5788516223422</v>
      </c>
      <c r="P66" s="77">
        <v>37.54</v>
      </c>
      <c r="Q66" s="77">
        <v>26.746932339449543</v>
      </c>
      <c r="R66" s="80">
        <v>17.7</v>
      </c>
      <c r="S66" s="80">
        <v>0</v>
      </c>
      <c r="T66" s="78">
        <f>SUMPRODUCT(LTA!F66:AJ66,LTA!F$101:AJ$101,LTA!F$105:AJ$105)</f>
        <v>81.239999999999995</v>
      </c>
      <c r="U66" s="78">
        <f>SUMPRODUCT(LTA!F66:AJ66,LTA!F$102:AJ$102,LTA!F$105:AJ$105)</f>
        <v>511.53000000000003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-109</v>
      </c>
      <c r="AA66" s="117">
        <f>STOA!J66</f>
        <v>344.69</v>
      </c>
      <c r="AB66" s="117">
        <f>-STOA!P66</f>
        <v>0</v>
      </c>
      <c r="AC66">
        <f t="shared" si="0"/>
        <v>19.914475231003102</v>
      </c>
      <c r="AD66">
        <f t="shared" si="1"/>
        <v>2024.1263578467024</v>
      </c>
      <c r="AE66">
        <f>'IDT-1'!F66</f>
        <v>0</v>
      </c>
      <c r="AF66" s="26"/>
      <c r="AG66">
        <f t="shared" si="2"/>
        <v>2024.1263578467024</v>
      </c>
      <c r="AI66" s="75">
        <f>PXIL!J66</f>
        <v>0</v>
      </c>
      <c r="AJ66" s="75">
        <f>PXIL!P66</f>
        <v>0</v>
      </c>
      <c r="AK66" s="75">
        <f>RTM_IEX!J66</f>
        <v>62.83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10.725049115913556</v>
      </c>
      <c r="F67">
        <f>GT_Spot!T67</f>
        <v>0</v>
      </c>
      <c r="G67">
        <f>PPCL_NG!T67</f>
        <v>23.14</v>
      </c>
      <c r="H67">
        <f>PPCL_Spot!T67</f>
        <v>6.15</v>
      </c>
      <c r="I67">
        <f>Bawana_NG!T67</f>
        <v>64.17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972.00194383714233</v>
      </c>
      <c r="P67" s="77">
        <v>37.54</v>
      </c>
      <c r="Q67" s="77">
        <v>26.746932339449543</v>
      </c>
      <c r="R67" s="80">
        <v>17.7</v>
      </c>
      <c r="S67" s="80">
        <v>0</v>
      </c>
      <c r="T67" s="78">
        <f>SUMPRODUCT(LTA!F67:AJ67,LTA!F$101:AJ$101,LTA!F$105:AJ$105)</f>
        <v>73.53</v>
      </c>
      <c r="U67" s="78">
        <f>SUMPRODUCT(LTA!F67:AJ67,LTA!F$102:AJ$102,LTA!F$105:AJ$105)</f>
        <v>505.43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-115</v>
      </c>
      <c r="AA67" s="117">
        <f>STOA!J67</f>
        <v>344.69</v>
      </c>
      <c r="AB67" s="117">
        <f>-STOA!P67</f>
        <v>0</v>
      </c>
      <c r="AC67">
        <f t="shared" si="0"/>
        <v>19.51113920762651</v>
      </c>
      <c r="AD67">
        <f t="shared" si="1"/>
        <v>1966.6427860848789</v>
      </c>
      <c r="AE67">
        <f>'IDT-1'!F67</f>
        <v>0</v>
      </c>
      <c r="AF67" s="26"/>
      <c r="AG67">
        <f t="shared" si="2"/>
        <v>1966.6427860848789</v>
      </c>
      <c r="AI67" s="75">
        <f>PXIL!J67</f>
        <v>0</v>
      </c>
      <c r="AJ67" s="75">
        <f>PXIL!P67</f>
        <v>0</v>
      </c>
      <c r="AK67" s="75">
        <f>RTM_IEX!J67</f>
        <v>19.329999999999998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10.725049115913556</v>
      </c>
      <c r="F68">
        <f>GT_Spot!T68</f>
        <v>0</v>
      </c>
      <c r="G68">
        <f>PPCL_NG!T68</f>
        <v>23.14</v>
      </c>
      <c r="H68">
        <f>PPCL_Spot!T68</f>
        <v>6.15</v>
      </c>
      <c r="I68">
        <f>Bawana_NG!T68</f>
        <v>64.17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971.44763449392053</v>
      </c>
      <c r="P68" s="77">
        <v>37.54</v>
      </c>
      <c r="Q68" s="77">
        <v>26.746932339449543</v>
      </c>
      <c r="R68" s="80">
        <v>17.7</v>
      </c>
      <c r="S68" s="80">
        <v>0</v>
      </c>
      <c r="T68" s="78">
        <f>SUMPRODUCT(LTA!F68:AJ68,LTA!F$101:AJ$101,LTA!F$105:AJ$105)</f>
        <v>59.18</v>
      </c>
      <c r="U68" s="78">
        <f>SUMPRODUCT(LTA!F68:AJ68,LTA!F$102:AJ$102,LTA!F$105:AJ$105)</f>
        <v>497.86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-132</v>
      </c>
      <c r="AA68" s="117">
        <f>STOA!J68</f>
        <v>344.69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19.974693453283479</v>
      </c>
      <c r="AD68">
        <f t="shared" ref="AD68:AD98" si="4">SUM(B68:AB68,AI68:AR68)-AC68</f>
        <v>1984.7049224960003</v>
      </c>
      <c r="AE68">
        <f>'IDT-1'!F68</f>
        <v>0</v>
      </c>
      <c r="AF68" s="26"/>
      <c r="AG68">
        <f t="shared" ref="AG68:AG98" si="5">SUM(AD68:AF68)</f>
        <v>1984.7049224960003</v>
      </c>
      <c r="AI68" s="75">
        <f>PXIL!J68</f>
        <v>0</v>
      </c>
      <c r="AJ68" s="75">
        <f>PXIL!P68</f>
        <v>0</v>
      </c>
      <c r="AK68" s="75">
        <f>RTM_IEX!J68</f>
        <v>77.33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10.725049115913556</v>
      </c>
      <c r="F69">
        <f>GT_Spot!T69</f>
        <v>0</v>
      </c>
      <c r="G69">
        <f>PPCL_NG!T69</f>
        <v>23.14</v>
      </c>
      <c r="H69">
        <f>PPCL_Spot!T69</f>
        <v>6.15</v>
      </c>
      <c r="I69">
        <f>Bawana_NG!T69</f>
        <v>64.17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972.04879925354237</v>
      </c>
      <c r="P69" s="77">
        <v>37.54</v>
      </c>
      <c r="Q69" s="77">
        <v>26.746932339449543</v>
      </c>
      <c r="R69" s="80">
        <v>14.67</v>
      </c>
      <c r="S69" s="80">
        <v>0</v>
      </c>
      <c r="T69" s="78">
        <f>SUMPRODUCT(LTA!F69:AJ69,LTA!F$101:AJ$101,LTA!F$105:AJ$105)</f>
        <v>52.790000000000006</v>
      </c>
      <c r="U69" s="78">
        <f>SUMPRODUCT(LTA!F69:AJ69,LTA!F$102:AJ$102,LTA!F$105:AJ$105)</f>
        <v>490.57000000000005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-157</v>
      </c>
      <c r="AA69" s="117">
        <f>STOA!J69</f>
        <v>344.69</v>
      </c>
      <c r="AB69" s="117">
        <f>-STOA!P69</f>
        <v>0</v>
      </c>
      <c r="AC69">
        <f t="shared" si="3"/>
        <v>20.480192891223034</v>
      </c>
      <c r="AD69">
        <f t="shared" si="4"/>
        <v>1991.4205878176829</v>
      </c>
      <c r="AE69">
        <f>'IDT-1'!F69</f>
        <v>0</v>
      </c>
      <c r="AF69" s="26"/>
      <c r="AG69">
        <f t="shared" si="5"/>
        <v>1991.4205878176829</v>
      </c>
      <c r="AI69" s="75">
        <f>PXIL!J69</f>
        <v>0</v>
      </c>
      <c r="AJ69" s="75">
        <f>PXIL!P69</f>
        <v>0</v>
      </c>
      <c r="AK69" s="75">
        <f>RTM_IEX!J69</f>
        <v>125.66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10.725049115913556</v>
      </c>
      <c r="F70">
        <f>GT_Spot!T70</f>
        <v>0</v>
      </c>
      <c r="G70">
        <f>PPCL_NG!T70</f>
        <v>23.14</v>
      </c>
      <c r="H70">
        <f>PPCL_Spot!T70</f>
        <v>6.15</v>
      </c>
      <c r="I70">
        <f>Bawana_NG!T70</f>
        <v>64.17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967.90218954994236</v>
      </c>
      <c r="P70" s="77">
        <v>37.54</v>
      </c>
      <c r="Q70" s="77">
        <v>26.746932339449543</v>
      </c>
      <c r="R70" s="80">
        <v>12.370000000000001</v>
      </c>
      <c r="S70" s="80">
        <v>0</v>
      </c>
      <c r="T70" s="78">
        <f>SUMPRODUCT(LTA!F70:AJ70,LTA!F$101:AJ$101,LTA!F$105:AJ$105)</f>
        <v>46.400000000000006</v>
      </c>
      <c r="U70" s="78">
        <f>SUMPRODUCT(LTA!F70:AJ70,LTA!F$102:AJ$102,LTA!F$105:AJ$105)</f>
        <v>483.43000000000006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-179.99</v>
      </c>
      <c r="AA70" s="117">
        <f>STOA!J70</f>
        <v>344.69</v>
      </c>
      <c r="AB70" s="117">
        <f>-STOA!P70</f>
        <v>0</v>
      </c>
      <c r="AC70">
        <f t="shared" si="3"/>
        <v>20.763618877566628</v>
      </c>
      <c r="AD70">
        <f t="shared" si="4"/>
        <v>1977.160552127739</v>
      </c>
      <c r="AE70">
        <f>'IDT-1'!F70</f>
        <v>0</v>
      </c>
      <c r="AF70" s="26"/>
      <c r="AG70">
        <f t="shared" si="5"/>
        <v>1977.160552127739</v>
      </c>
      <c r="AI70" s="75">
        <f>PXIL!J70</f>
        <v>0</v>
      </c>
      <c r="AJ70" s="75">
        <f>PXIL!P70</f>
        <v>0</v>
      </c>
      <c r="AK70" s="75">
        <f>RTM_IEX!J70</f>
        <v>154.65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10.761211129296237</v>
      </c>
      <c r="F71">
        <f>GT_Spot!T71</f>
        <v>0</v>
      </c>
      <c r="G71">
        <f>PPCL_NG!T71</f>
        <v>23.14</v>
      </c>
      <c r="H71">
        <f>PPCL_Spot!T71</f>
        <v>6.35</v>
      </c>
      <c r="I71">
        <f>Bawana_NG!T71</f>
        <v>64.17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968.65721330514236</v>
      </c>
      <c r="P71" s="77">
        <v>37.54</v>
      </c>
      <c r="Q71" s="77">
        <v>26.746932339449543</v>
      </c>
      <c r="R71" s="80">
        <v>10.541814425890859</v>
      </c>
      <c r="S71" s="80">
        <v>0</v>
      </c>
      <c r="T71" s="78">
        <f>SUMPRODUCT(LTA!F71:AJ71,LTA!F$101:AJ$101,LTA!F$105:AJ$105)</f>
        <v>39.790000000000006</v>
      </c>
      <c r="U71" s="78">
        <f>SUMPRODUCT(LTA!F71:AJ71,LTA!F$102:AJ$102,LTA!F$105:AJ$105)</f>
        <v>476.70000000000005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-205</v>
      </c>
      <c r="AA71" s="117">
        <f>STOA!J71</f>
        <v>344.78000000000003</v>
      </c>
      <c r="AB71" s="117">
        <f>-STOA!P71</f>
        <v>0</v>
      </c>
      <c r="AC71">
        <f t="shared" si="3"/>
        <v>20.096183248608096</v>
      </c>
      <c r="AD71">
        <f t="shared" si="4"/>
        <v>1851.7409879511711</v>
      </c>
      <c r="AE71">
        <f>'IDT-1'!F71</f>
        <v>0</v>
      </c>
      <c r="AF71" s="26"/>
      <c r="AG71">
        <f t="shared" si="5"/>
        <v>1851.7409879511711</v>
      </c>
      <c r="AI71" s="75">
        <f>PXIL!J71</f>
        <v>0</v>
      </c>
      <c r="AJ71" s="75">
        <f>PXIL!P71</f>
        <v>0</v>
      </c>
      <c r="AK71" s="75">
        <f>RTM_IEX!J71</f>
        <v>67.66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10.761211129296237</v>
      </c>
      <c r="F72">
        <f>GT_Spot!T72</f>
        <v>0</v>
      </c>
      <c r="G72">
        <f>PPCL_NG!T72</f>
        <v>23.14</v>
      </c>
      <c r="H72">
        <f>PPCL_Spot!T72</f>
        <v>6.35</v>
      </c>
      <c r="I72">
        <f>Bawana_NG!T72</f>
        <v>49.107884557398236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825.27173861410301</v>
      </c>
      <c r="P72" s="77">
        <v>37.54</v>
      </c>
      <c r="Q72" s="77">
        <v>26.746932339449543</v>
      </c>
      <c r="R72" s="80">
        <v>9.5399999999999974</v>
      </c>
      <c r="S72" s="80">
        <v>0</v>
      </c>
      <c r="T72" s="78">
        <f>SUMPRODUCT(LTA!F72:AJ72,LTA!F$101:AJ$101,LTA!F$105:AJ$105)</f>
        <v>33.35</v>
      </c>
      <c r="U72" s="78">
        <f>SUMPRODUCT(LTA!F72:AJ72,LTA!F$102:AJ$102,LTA!F$105:AJ$105)</f>
        <v>470.54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344.78000000000003</v>
      </c>
      <c r="AB72" s="117">
        <f>-STOA!P72</f>
        <v>0</v>
      </c>
      <c r="AC72">
        <f t="shared" si="3"/>
        <v>16.847228346434175</v>
      </c>
      <c r="AD72">
        <f t="shared" si="4"/>
        <v>1897.6105382938129</v>
      </c>
      <c r="AE72">
        <f>'IDT-1'!F72</f>
        <v>0</v>
      </c>
      <c r="AF72" s="26"/>
      <c r="AG72">
        <f t="shared" si="5"/>
        <v>1897.6105382938129</v>
      </c>
      <c r="AI72" s="75">
        <f>PXIL!J72</f>
        <v>0</v>
      </c>
      <c r="AJ72" s="75">
        <f>PXIL!P72</f>
        <v>0</v>
      </c>
      <c r="AK72" s="75">
        <f>RTM_IEX!J72</f>
        <v>77.33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9.6278522392938886</v>
      </c>
      <c r="F73">
        <f>GT_Spot!T73</f>
        <v>0</v>
      </c>
      <c r="G73">
        <f>PPCL_NG!T73</f>
        <v>23.14</v>
      </c>
      <c r="H73">
        <f>PPCL_Spot!T73</f>
        <v>3.94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798.80589585005487</v>
      </c>
      <c r="P73" s="77">
        <v>37.54</v>
      </c>
      <c r="Q73" s="77">
        <v>26.746932339449543</v>
      </c>
      <c r="R73" s="80">
        <v>8.08</v>
      </c>
      <c r="S73" s="80">
        <v>0</v>
      </c>
      <c r="T73" s="78">
        <f>SUMPRODUCT(LTA!F73:AJ73,LTA!F$101:AJ$101,LTA!F$105:AJ$105)</f>
        <v>27.279999999999998</v>
      </c>
      <c r="U73" s="78">
        <f>SUMPRODUCT(LTA!F73:AJ73,LTA!F$102:AJ$102,LTA!F$105:AJ$105)</f>
        <v>465.31000000000006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344.78000000000003</v>
      </c>
      <c r="AB73" s="117">
        <f>-STOA!P73</f>
        <v>0</v>
      </c>
      <c r="AC73">
        <f t="shared" si="3"/>
        <v>16.634117987773429</v>
      </c>
      <c r="AD73">
        <f t="shared" si="4"/>
        <v>1873.6065624410251</v>
      </c>
      <c r="AE73">
        <f>'IDT-1'!F73</f>
        <v>0</v>
      </c>
      <c r="AF73" s="26"/>
      <c r="AG73">
        <f t="shared" si="5"/>
        <v>1873.6065624410251</v>
      </c>
      <c r="AI73" s="75">
        <f>PXIL!J73</f>
        <v>0</v>
      </c>
      <c r="AJ73" s="75">
        <f>PXIL!P73</f>
        <v>0</v>
      </c>
      <c r="AK73" s="75">
        <f>RTM_IEX!J73</f>
        <v>144.99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9.6278522392938886</v>
      </c>
      <c r="F74">
        <f>GT_Spot!T74</f>
        <v>0</v>
      </c>
      <c r="G74">
        <f>PPCL_NG!T74</f>
        <v>23.14</v>
      </c>
      <c r="H74">
        <f>PPCL_Spot!T74</f>
        <v>3.94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784.00504169504165</v>
      </c>
      <c r="P74" s="77">
        <v>37.54</v>
      </c>
      <c r="Q74" s="77">
        <v>26.746932339449543</v>
      </c>
      <c r="R74" s="80">
        <v>5.160000000000001</v>
      </c>
      <c r="S74" s="80">
        <v>0</v>
      </c>
      <c r="T74" s="78">
        <f>SUMPRODUCT(LTA!F74:AJ74,LTA!F$101:AJ$101,LTA!F$105:AJ$105)</f>
        <v>21.770000000000003</v>
      </c>
      <c r="U74" s="78">
        <f>SUMPRODUCT(LTA!F74:AJ74,LTA!F$102:AJ$102,LTA!F$105:AJ$105)</f>
        <v>459.91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-11</v>
      </c>
      <c r="AA74" s="117">
        <f>STOA!J74</f>
        <v>344.78000000000003</v>
      </c>
      <c r="AB74" s="117">
        <f>-STOA!P74</f>
        <v>0</v>
      </c>
      <c r="AC74">
        <f t="shared" si="3"/>
        <v>16.479825873953459</v>
      </c>
      <c r="AD74">
        <f t="shared" si="4"/>
        <v>1834.1300003998317</v>
      </c>
      <c r="AE74">
        <f>'IDT-1'!F74</f>
        <v>0</v>
      </c>
      <c r="AF74" s="26"/>
      <c r="AG74">
        <f t="shared" si="5"/>
        <v>1834.1300003998317</v>
      </c>
      <c r="AI74" s="75">
        <f>PXIL!J74</f>
        <v>0</v>
      </c>
      <c r="AJ74" s="75">
        <f>PXIL!P74</f>
        <v>0</v>
      </c>
      <c r="AK74" s="75">
        <f>RTM_IEX!J74</f>
        <v>144.99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10.631032258064517</v>
      </c>
      <c r="F75">
        <f>GT_Spot!T75</f>
        <v>0</v>
      </c>
      <c r="G75">
        <f>PPCL_NG!T75</f>
        <v>23.14</v>
      </c>
      <c r="H75">
        <f>PPCL_Spot!T75</f>
        <v>7.5570934256055367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786.34217826181577</v>
      </c>
      <c r="P75" s="77">
        <v>37.54</v>
      </c>
      <c r="Q75" s="77">
        <v>26.746932339449543</v>
      </c>
      <c r="R75" s="80">
        <v>0</v>
      </c>
      <c r="S75" s="80">
        <v>0</v>
      </c>
      <c r="T75" s="78">
        <f>SUMPRODUCT(LTA!F75:AJ75,LTA!F$101:AJ$101,LTA!F$105:AJ$105)</f>
        <v>16.830000000000002</v>
      </c>
      <c r="U75" s="78">
        <f>SUMPRODUCT(LTA!F75:AJ75,LTA!F$102:AJ$102,LTA!F$105:AJ$105)</f>
        <v>456.77000000000004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-31</v>
      </c>
      <c r="AA75" s="117">
        <f>STOA!J75</f>
        <v>344.88</v>
      </c>
      <c r="AB75" s="117">
        <f>-STOA!P75</f>
        <v>0</v>
      </c>
      <c r="AC75">
        <f t="shared" si="3"/>
        <v>15.327069632495487</v>
      </c>
      <c r="AD75">
        <f t="shared" si="4"/>
        <v>1664.1101666524398</v>
      </c>
      <c r="AE75">
        <f>'IDT-1'!F75</f>
        <v>0</v>
      </c>
      <c r="AF75" s="26"/>
      <c r="AG75">
        <f t="shared" si="5"/>
        <v>1664.1101666524398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10.631032258064517</v>
      </c>
      <c r="F76">
        <f>GT_Spot!T76</f>
        <v>0</v>
      </c>
      <c r="G76">
        <f>PPCL_NG!T76</f>
        <v>23.14</v>
      </c>
      <c r="H76">
        <f>PPCL_Spot!T76</f>
        <v>7.5570934256055367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786.34217826181577</v>
      </c>
      <c r="P76" s="77">
        <v>37.54</v>
      </c>
      <c r="Q76" s="77">
        <v>26.746932339449543</v>
      </c>
      <c r="R76" s="80">
        <v>0</v>
      </c>
      <c r="S76" s="80">
        <v>0</v>
      </c>
      <c r="T76" s="78">
        <f>SUMPRODUCT(LTA!F76:AJ76,LTA!F$101:AJ$101,LTA!F$105:AJ$105)</f>
        <v>12.59</v>
      </c>
      <c r="U76" s="78">
        <f>SUMPRODUCT(LTA!F76:AJ76,LTA!F$102:AJ$102,LTA!F$105:AJ$105)</f>
        <v>452.48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-46</v>
      </c>
      <c r="AA76" s="117">
        <f>STOA!J76</f>
        <v>344.88</v>
      </c>
      <c r="AB76" s="117">
        <f>-STOA!P76</f>
        <v>0</v>
      </c>
      <c r="AC76">
        <f t="shared" si="3"/>
        <v>16.405889545328421</v>
      </c>
      <c r="AD76">
        <f t="shared" si="4"/>
        <v>1755.4913467396073</v>
      </c>
      <c r="AE76">
        <f>'IDT-1'!F76</f>
        <v>0</v>
      </c>
      <c r="AF76" s="26"/>
      <c r="AG76">
        <f t="shared" si="5"/>
        <v>1755.4913467396073</v>
      </c>
      <c r="AI76" s="75">
        <f>PXIL!J76</f>
        <v>0</v>
      </c>
      <c r="AJ76" s="75">
        <f>PXIL!P76</f>
        <v>0</v>
      </c>
      <c r="AK76" s="75">
        <f>RTM_IEX!J76</f>
        <v>115.99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10.631032258064517</v>
      </c>
      <c r="F77">
        <f>GT_Spot!T77</f>
        <v>0</v>
      </c>
      <c r="G77">
        <f>PPCL_NG!T77</f>
        <v>23.14</v>
      </c>
      <c r="H77">
        <f>PPCL_Spot!T77</f>
        <v>7.5570934256055367</v>
      </c>
      <c r="I77">
        <f>Bawana_NG!T77</f>
        <v>6.5272802998750521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899.78193543282066</v>
      </c>
      <c r="P77" s="77">
        <v>37.54</v>
      </c>
      <c r="Q77" s="77">
        <v>26.746932339449543</v>
      </c>
      <c r="R77" s="80">
        <v>0</v>
      </c>
      <c r="S77" s="80">
        <v>0</v>
      </c>
      <c r="T77" s="78">
        <f>SUMPRODUCT(LTA!F77:AJ77,LTA!F$101:AJ$101,LTA!F$105:AJ$105)</f>
        <v>8.49</v>
      </c>
      <c r="U77" s="78">
        <f>SUMPRODUCT(LTA!F77:AJ77,LTA!F$102:AJ$102,LTA!F$105:AJ$105)</f>
        <v>449.03000000000003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-172.31</v>
      </c>
      <c r="AA77" s="117">
        <f>STOA!J77</f>
        <v>344.88</v>
      </c>
      <c r="AB77" s="117">
        <f>-STOA!P77</f>
        <v>0</v>
      </c>
      <c r="AC77">
        <f t="shared" si="3"/>
        <v>17.921147762400654</v>
      </c>
      <c r="AD77">
        <f t="shared" si="4"/>
        <v>1672.4231259934147</v>
      </c>
      <c r="AE77">
        <f>'IDT-1'!F77</f>
        <v>0</v>
      </c>
      <c r="AF77" s="26"/>
      <c r="AG77">
        <f t="shared" si="5"/>
        <v>1672.4231259934147</v>
      </c>
      <c r="AI77" s="75">
        <f>PXIL!J77</f>
        <v>0</v>
      </c>
      <c r="AJ77" s="75">
        <f>PXIL!P77</f>
        <v>0</v>
      </c>
      <c r="AK77" s="75">
        <f>RTM_IEX!J77</f>
        <v>48.33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10.631032258064517</v>
      </c>
      <c r="F78">
        <f>GT_Spot!T78</f>
        <v>0</v>
      </c>
      <c r="G78">
        <f>PPCL_NG!T78</f>
        <v>23.14</v>
      </c>
      <c r="H78">
        <f>PPCL_Spot!T78</f>
        <v>6.98</v>
      </c>
      <c r="I78">
        <f>Bawana_NG!T78</f>
        <v>6.5272802998750521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986.73126549354231</v>
      </c>
      <c r="P78" s="77">
        <v>37.54</v>
      </c>
      <c r="Q78" s="77">
        <v>26.746932339449543</v>
      </c>
      <c r="R78" s="80">
        <v>0</v>
      </c>
      <c r="S78" s="80">
        <v>0</v>
      </c>
      <c r="T78" s="78">
        <f>SUMPRODUCT(LTA!F78:AJ78,LTA!F$101:AJ$101,LTA!F$105:AJ$105)</f>
        <v>4.8099999999999996</v>
      </c>
      <c r="U78" s="78">
        <f>SUMPRODUCT(LTA!F78:AJ78,LTA!F$102:AJ$102,LTA!F$105:AJ$105)</f>
        <v>446.2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-350</v>
      </c>
      <c r="AA78" s="117">
        <f>STOA!J78</f>
        <v>344.88</v>
      </c>
      <c r="AB78" s="117">
        <f>-STOA!P78</f>
        <v>0</v>
      </c>
      <c r="AC78">
        <f t="shared" si="3"/>
        <v>20.881993924208558</v>
      </c>
      <c r="AD78">
        <f t="shared" si="4"/>
        <v>1648.9645164667229</v>
      </c>
      <c r="AE78">
        <f>'IDT-1'!F78</f>
        <v>0</v>
      </c>
      <c r="AF78" s="26"/>
      <c r="AG78">
        <f t="shared" si="5"/>
        <v>1648.9645164667229</v>
      </c>
      <c r="AI78" s="75">
        <f>PXIL!J78</f>
        <v>0</v>
      </c>
      <c r="AJ78" s="75">
        <f>PXIL!P78</f>
        <v>0</v>
      </c>
      <c r="AK78" s="75">
        <f>RTM_IEX!J78</f>
        <v>125.66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10.631032258064517</v>
      </c>
      <c r="F79">
        <f>GT_Spot!T79</f>
        <v>0</v>
      </c>
      <c r="G79">
        <f>PPCL_NG!T79</f>
        <v>23.14</v>
      </c>
      <c r="H79">
        <f>PPCL_Spot!T79</f>
        <v>6.98</v>
      </c>
      <c r="I79">
        <f>Bawana_NG!T79</f>
        <v>6.5272802998750521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999.71941642746026</v>
      </c>
      <c r="P79" s="77">
        <v>37.54</v>
      </c>
      <c r="Q79" s="77">
        <v>26.746932339449543</v>
      </c>
      <c r="R79" s="80">
        <v>0</v>
      </c>
      <c r="S79" s="80">
        <v>0</v>
      </c>
      <c r="T79" s="78">
        <f>SUMPRODUCT(LTA!F79:AJ79,LTA!F$101:AJ$101,LTA!F$105:AJ$105)</f>
        <v>2.5099999999999998</v>
      </c>
      <c r="U79" s="78">
        <f>SUMPRODUCT(LTA!F79:AJ79,LTA!F$102:AJ$102,LTA!F$105:AJ$105)</f>
        <v>446.35999999999996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-370</v>
      </c>
      <c r="AA79" s="117">
        <f>STOA!J79</f>
        <v>344.88</v>
      </c>
      <c r="AB79" s="117">
        <f>-STOA!P79</f>
        <v>0</v>
      </c>
      <c r="AC79">
        <f t="shared" si="3"/>
        <v>21.240028202870946</v>
      </c>
      <c r="AD79">
        <f t="shared" si="4"/>
        <v>1649.1146331219784</v>
      </c>
      <c r="AE79">
        <f>'IDT-1'!F79</f>
        <v>0</v>
      </c>
      <c r="AF79" s="26"/>
      <c r="AG79">
        <f t="shared" si="5"/>
        <v>1649.1146331219784</v>
      </c>
      <c r="AI79" s="75">
        <f>PXIL!J79</f>
        <v>0</v>
      </c>
      <c r="AJ79" s="75">
        <f>PXIL!P79</f>
        <v>0</v>
      </c>
      <c r="AK79" s="75">
        <f>RTM_IEX!J79</f>
        <v>135.32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10.631032258064517</v>
      </c>
      <c r="F80">
        <f>GT_Spot!T80</f>
        <v>0</v>
      </c>
      <c r="G80">
        <f>PPCL_NG!T80</f>
        <v>23.14</v>
      </c>
      <c r="H80">
        <f>PPCL_Spot!T80</f>
        <v>6.98</v>
      </c>
      <c r="I80">
        <f>Bawana_NG!T80</f>
        <v>6.5272802998750521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1011.6671728725424</v>
      </c>
      <c r="P80" s="77">
        <v>37.54</v>
      </c>
      <c r="Q80" s="77">
        <v>26.746932339449543</v>
      </c>
      <c r="R80" s="80">
        <v>0</v>
      </c>
      <c r="S80" s="80">
        <v>0</v>
      </c>
      <c r="T80" s="78">
        <f>SUMPRODUCT(LTA!F80:AJ80,LTA!F$101:AJ$101,LTA!F$105:AJ$105)</f>
        <v>0.76</v>
      </c>
      <c r="U80" s="78">
        <f>SUMPRODUCT(LTA!F80:AJ80,LTA!F$102:AJ$102,LTA!F$105:AJ$105)</f>
        <v>449.87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-381</v>
      </c>
      <c r="AA80" s="117">
        <f>STOA!J80</f>
        <v>344.88</v>
      </c>
      <c r="AB80" s="117">
        <f>-STOA!P80</f>
        <v>0</v>
      </c>
      <c r="AC80">
        <f t="shared" si="3"/>
        <v>21.628507862331816</v>
      </c>
      <c r="AD80">
        <f t="shared" si="4"/>
        <v>1670.7739099076</v>
      </c>
      <c r="AE80">
        <f>'IDT-1'!F80</f>
        <v>0</v>
      </c>
      <c r="AF80" s="26"/>
      <c r="AG80">
        <f t="shared" si="5"/>
        <v>1670.7739099076</v>
      </c>
      <c r="AI80" s="75">
        <f>PXIL!J80</f>
        <v>0</v>
      </c>
      <c r="AJ80" s="75">
        <f>PXIL!P80</f>
        <v>0</v>
      </c>
      <c r="AK80" s="75">
        <f>RTM_IEX!J80</f>
        <v>154.66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10.972222222222223</v>
      </c>
      <c r="F81">
        <f>GT_Spot!T81</f>
        <v>0</v>
      </c>
      <c r="G81">
        <f>PPCL_NG!T81</f>
        <v>23.14</v>
      </c>
      <c r="H81">
        <f>PPCL_Spot!T81</f>
        <v>7.21</v>
      </c>
      <c r="I81">
        <f>Bawana_NG!T81</f>
        <v>26.097281533173632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1012.9656331358603</v>
      </c>
      <c r="P81" s="77">
        <v>37.54</v>
      </c>
      <c r="Q81" s="77">
        <v>26.746932339449543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448.97999999999996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-378</v>
      </c>
      <c r="AA81" s="117">
        <f>STOA!J81</f>
        <v>344.88</v>
      </c>
      <c r="AB81" s="117">
        <f>-STOA!P81</f>
        <v>0</v>
      </c>
      <c r="AC81">
        <f t="shared" si="3"/>
        <v>21.860942412620041</v>
      </c>
      <c r="AD81">
        <f t="shared" si="4"/>
        <v>1702.9811268180858</v>
      </c>
      <c r="AE81">
        <f>'IDT-1'!F81</f>
        <v>0</v>
      </c>
      <c r="AF81" s="26"/>
      <c r="AG81">
        <f t="shared" si="5"/>
        <v>1702.9811268180858</v>
      </c>
      <c r="AI81" s="75">
        <f>PXIL!J81</f>
        <v>0</v>
      </c>
      <c r="AJ81" s="75">
        <f>PXIL!P81</f>
        <v>0</v>
      </c>
      <c r="AK81" s="75">
        <f>RTM_IEX!J81</f>
        <v>164.31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10.972222222222223</v>
      </c>
      <c r="F82">
        <f>GT_Spot!T82</f>
        <v>0</v>
      </c>
      <c r="G82">
        <f>PPCL_NG!T82</f>
        <v>23.14</v>
      </c>
      <c r="H82">
        <f>PPCL_Spot!T82</f>
        <v>7.21</v>
      </c>
      <c r="I82">
        <f>Bawana_NG!T82</f>
        <v>43.497281419911261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1012.9656331358603</v>
      </c>
      <c r="P82" s="77">
        <v>37.54</v>
      </c>
      <c r="Q82" s="77">
        <v>26.746932339449543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449.21999999999997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-370</v>
      </c>
      <c r="AA82" s="117">
        <f>STOA!J82</f>
        <v>344.88</v>
      </c>
      <c r="AB82" s="117">
        <f>-STOA!P82</f>
        <v>0</v>
      </c>
      <c r="AC82">
        <f t="shared" si="3"/>
        <v>21.349829391445773</v>
      </c>
      <c r="AD82">
        <f t="shared" si="4"/>
        <v>1661.4822397259975</v>
      </c>
      <c r="AE82">
        <f>'IDT-1'!F82</f>
        <v>0</v>
      </c>
      <c r="AF82" s="26"/>
      <c r="AG82">
        <f t="shared" si="5"/>
        <v>1661.4822397259975</v>
      </c>
      <c r="AI82" s="75">
        <f>PXIL!J82</f>
        <v>0</v>
      </c>
      <c r="AJ82" s="75">
        <f>PXIL!P82</f>
        <v>0</v>
      </c>
      <c r="AK82" s="75">
        <f>RTM_IEX!J82</f>
        <v>96.66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10.972222222222223</v>
      </c>
      <c r="F83">
        <f>GT_Spot!T83</f>
        <v>0</v>
      </c>
      <c r="G83">
        <f>PPCL_NG!T83</f>
        <v>23.14</v>
      </c>
      <c r="H83">
        <f>PPCL_Spot!T83</f>
        <v>7.5069972011195505</v>
      </c>
      <c r="I83">
        <f>Bawana_NG!T83</f>
        <v>65.25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1012.097580894828</v>
      </c>
      <c r="P83" s="77">
        <v>37.54</v>
      </c>
      <c r="Q83" s="77">
        <v>26.746932339449543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449.5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-367</v>
      </c>
      <c r="AA83" s="117">
        <f>STOA!J83</f>
        <v>344.96</v>
      </c>
      <c r="AB83" s="117">
        <f>-STOA!P83</f>
        <v>0</v>
      </c>
      <c r="AC83">
        <f t="shared" si="3"/>
        <v>20.91735364803273</v>
      </c>
      <c r="AD83">
        <f t="shared" si="4"/>
        <v>1618.7963790095866</v>
      </c>
      <c r="AE83">
        <f>'IDT-1'!F83</f>
        <v>0</v>
      </c>
      <c r="AF83" s="26"/>
      <c r="AG83">
        <f t="shared" si="5"/>
        <v>1618.7963790095866</v>
      </c>
      <c r="AI83" s="75">
        <f>PXIL!J83</f>
        <v>0</v>
      </c>
      <c r="AJ83" s="75">
        <f>PXIL!P83</f>
        <v>0</v>
      </c>
      <c r="AK83" s="75">
        <f>RTM_IEX!J83</f>
        <v>29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10.972222222222223</v>
      </c>
      <c r="F84">
        <f>GT_Spot!T84</f>
        <v>0</v>
      </c>
      <c r="G84">
        <f>PPCL_NG!T84</f>
        <v>23.14</v>
      </c>
      <c r="H84">
        <f>PPCL_Spot!T84</f>
        <v>7.5069972011195505</v>
      </c>
      <c r="I84">
        <f>Bawana_NG!T84</f>
        <v>65.25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1012.097580894828</v>
      </c>
      <c r="P84" s="77">
        <v>37.54</v>
      </c>
      <c r="Q84" s="77">
        <v>26.746932339449543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449.99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-347</v>
      </c>
      <c r="AA84" s="117">
        <f>STOA!J84</f>
        <v>344.96</v>
      </c>
      <c r="AB84" s="117">
        <f>-STOA!P84</f>
        <v>0</v>
      </c>
      <c r="AC84">
        <f t="shared" si="3"/>
        <v>21.339511097588829</v>
      </c>
      <c r="AD84">
        <f t="shared" si="4"/>
        <v>1706.5242215600306</v>
      </c>
      <c r="AE84">
        <f>'IDT-1'!F84</f>
        <v>-13</v>
      </c>
      <c r="AF84" s="26"/>
      <c r="AG84">
        <f t="shared" si="5"/>
        <v>1693.5242215600306</v>
      </c>
      <c r="AI84" s="75">
        <f>PXIL!J84</f>
        <v>0</v>
      </c>
      <c r="AJ84" s="75">
        <f>PXIL!P84</f>
        <v>0</v>
      </c>
      <c r="AK84" s="75">
        <f>RTM_IEX!J84</f>
        <v>96.66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10.972222222222223</v>
      </c>
      <c r="F85">
        <f>GT_Spot!T85</f>
        <v>0</v>
      </c>
      <c r="G85">
        <f>PPCL_NG!T85</f>
        <v>23.14</v>
      </c>
      <c r="H85">
        <f>PPCL_Spot!T85</f>
        <v>7.5069972011195505</v>
      </c>
      <c r="I85">
        <f>Bawana_NG!T85</f>
        <v>65.25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1012.097580894828</v>
      </c>
      <c r="P85" s="77">
        <v>37.54</v>
      </c>
      <c r="Q85" s="77">
        <v>26.746932339449543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448.85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-284</v>
      </c>
      <c r="AA85" s="117">
        <f>STOA!J85</f>
        <v>344.96</v>
      </c>
      <c r="AB85" s="117">
        <f>-STOA!P85</f>
        <v>0</v>
      </c>
      <c r="AC85">
        <f t="shared" si="3"/>
        <v>20.047149063690522</v>
      </c>
      <c r="AD85">
        <f t="shared" si="4"/>
        <v>1687.5165835939288</v>
      </c>
      <c r="AE85">
        <f>'IDT-1'!F85</f>
        <v>-73</v>
      </c>
      <c r="AF85" s="26"/>
      <c r="AG85">
        <f t="shared" si="5"/>
        <v>1614.5165835939288</v>
      </c>
      <c r="AI85" s="75">
        <f>PXIL!J85</f>
        <v>0</v>
      </c>
      <c r="AJ85" s="75">
        <f>PXIL!P85</f>
        <v>0</v>
      </c>
      <c r="AK85" s="75">
        <f>RTM_IEX!J85</f>
        <v>14.5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10.972222222222223</v>
      </c>
      <c r="F86">
        <f>GT_Spot!T86</f>
        <v>0</v>
      </c>
      <c r="G86">
        <f>PPCL_NG!T86</f>
        <v>23.14</v>
      </c>
      <c r="H86">
        <f>PPCL_Spot!T86</f>
        <v>8</v>
      </c>
      <c r="I86">
        <f>Bawana_NG!T86</f>
        <v>65.25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998.66711650430659</v>
      </c>
      <c r="P86" s="77">
        <v>37.54</v>
      </c>
      <c r="Q86" s="77">
        <v>26.746932339449543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448.63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-201</v>
      </c>
      <c r="AA86" s="117">
        <f>STOA!J86</f>
        <v>344.96</v>
      </c>
      <c r="AB86" s="117">
        <f>-STOA!P86</f>
        <v>0</v>
      </c>
      <c r="AC86">
        <f t="shared" si="3"/>
        <v>19.747382817341865</v>
      </c>
      <c r="AD86">
        <f t="shared" si="4"/>
        <v>1820.4888882486364</v>
      </c>
      <c r="AE86">
        <f>'IDT-1'!F86</f>
        <v>-131</v>
      </c>
      <c r="AF86" s="26"/>
      <c r="AG86">
        <f t="shared" si="5"/>
        <v>1689.4888882486364</v>
      </c>
      <c r="AI86" s="75">
        <f>PXIL!J86</f>
        <v>0</v>
      </c>
      <c r="AJ86" s="75">
        <f>PXIL!P86</f>
        <v>0</v>
      </c>
      <c r="AK86" s="75">
        <f>RTM_IEX!J86</f>
        <v>77.33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10.972222222222223</v>
      </c>
      <c r="F87">
        <f>GT_Spot!T87</f>
        <v>0</v>
      </c>
      <c r="G87">
        <f>PPCL_NG!T87</f>
        <v>23.14</v>
      </c>
      <c r="H87">
        <f>PPCL_Spot!T87</f>
        <v>8</v>
      </c>
      <c r="I87">
        <f>Bawana_NG!T87</f>
        <v>65.25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978.67634966213609</v>
      </c>
      <c r="P87" s="77">
        <v>37.54</v>
      </c>
      <c r="Q87" s="77">
        <v>26.746932339449543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448.67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-85</v>
      </c>
      <c r="AA87" s="117">
        <f>STOA!J87</f>
        <v>345.06</v>
      </c>
      <c r="AB87" s="117">
        <f>-STOA!P87</f>
        <v>0</v>
      </c>
      <c r="AC87">
        <f t="shared" si="3"/>
        <v>18.457737276556113</v>
      </c>
      <c r="AD87">
        <f t="shared" si="4"/>
        <v>1908.2577669472519</v>
      </c>
      <c r="AE87">
        <f>'IDT-1'!F87</f>
        <v>-233</v>
      </c>
      <c r="AF87" s="26"/>
      <c r="AG87">
        <f t="shared" si="5"/>
        <v>1675.2577669472519</v>
      </c>
      <c r="AI87" s="75">
        <f>PXIL!J87</f>
        <v>0</v>
      </c>
      <c r="AJ87" s="75">
        <f>PXIL!P87</f>
        <v>0</v>
      </c>
      <c r="AK87" s="75">
        <f>RTM_IEX!J87</f>
        <v>67.66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10.972222222222223</v>
      </c>
      <c r="F88">
        <f>GT_Spot!T88</f>
        <v>0</v>
      </c>
      <c r="G88">
        <f>PPCL_NG!T88</f>
        <v>23.14</v>
      </c>
      <c r="H88">
        <f>PPCL_Spot!T88</f>
        <v>8</v>
      </c>
      <c r="I88">
        <f>Bawana_NG!T88</f>
        <v>65.25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978.67634966213609</v>
      </c>
      <c r="P88" s="77">
        <v>37.54</v>
      </c>
      <c r="Q88" s="77">
        <v>26.746932339449543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448.34000000000003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345.06</v>
      </c>
      <c r="AB88" s="117">
        <f>-STOA!P88</f>
        <v>0</v>
      </c>
      <c r="AC88">
        <f t="shared" si="3"/>
        <v>17.57004043716951</v>
      </c>
      <c r="AD88">
        <f t="shared" si="4"/>
        <v>1979.0254637866383</v>
      </c>
      <c r="AE88">
        <f>'IDT-1'!F88</f>
        <v>-276.096</v>
      </c>
      <c r="AF88" s="26"/>
      <c r="AG88">
        <f t="shared" si="5"/>
        <v>1702.9294637866383</v>
      </c>
      <c r="AI88" s="75">
        <f>PXIL!J88</f>
        <v>0</v>
      </c>
      <c r="AJ88" s="75">
        <f>PXIL!P88</f>
        <v>0</v>
      </c>
      <c r="AK88" s="75">
        <f>RTM_IEX!J88</f>
        <v>52.87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10.972222222222223</v>
      </c>
      <c r="F89">
        <f>GT_Spot!T89</f>
        <v>0</v>
      </c>
      <c r="G89">
        <f>PPCL_NG!T89</f>
        <v>23.14</v>
      </c>
      <c r="H89">
        <f>PPCL_Spot!T89</f>
        <v>8</v>
      </c>
      <c r="I89">
        <f>Bawana_NG!T89</f>
        <v>65.25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984.51022441748137</v>
      </c>
      <c r="P89" s="77">
        <v>37.54</v>
      </c>
      <c r="Q89" s="77">
        <v>26.746932339449543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448.6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345.06</v>
      </c>
      <c r="AB89" s="117">
        <f>-STOA!P89</f>
        <v>0</v>
      </c>
      <c r="AC89">
        <f t="shared" si="3"/>
        <v>17.247114535016546</v>
      </c>
      <c r="AD89">
        <f t="shared" si="4"/>
        <v>1942.6522644441363</v>
      </c>
      <c r="AE89">
        <f>'IDT-1'!F89</f>
        <v>-227.166</v>
      </c>
      <c r="AF89" s="26"/>
      <c r="AG89">
        <f t="shared" si="5"/>
        <v>1715.4862644441364</v>
      </c>
      <c r="AI89" s="75">
        <f>PXIL!J89</f>
        <v>0</v>
      </c>
      <c r="AJ89" s="75">
        <f>PXIL!P89</f>
        <v>0</v>
      </c>
      <c r="AK89" s="75">
        <f>RTM_IEX!J89</f>
        <v>10.08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10.972222222222223</v>
      </c>
      <c r="F90">
        <f>GT_Spot!T90</f>
        <v>0</v>
      </c>
      <c r="G90">
        <f>PPCL_NG!T90</f>
        <v>23.14</v>
      </c>
      <c r="H90">
        <f>PPCL_Spot!T90</f>
        <v>8</v>
      </c>
      <c r="I90">
        <f>Bawana_NG!T90</f>
        <v>65.25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984.51022441748137</v>
      </c>
      <c r="P90" s="77">
        <v>37.54</v>
      </c>
      <c r="Q90" s="77">
        <v>26.746932339449543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449.47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345.06</v>
      </c>
      <c r="AB90" s="117">
        <f>-STOA!P90</f>
        <v>0</v>
      </c>
      <c r="AC90">
        <f t="shared" si="3"/>
        <v>17.594186535016547</v>
      </c>
      <c r="AD90">
        <f t="shared" si="4"/>
        <v>1981.7451924441366</v>
      </c>
      <c r="AE90">
        <f>'IDT-1'!F90</f>
        <v>-177.71199999999999</v>
      </c>
      <c r="AF90" s="26"/>
      <c r="AG90">
        <f t="shared" si="5"/>
        <v>1804.0331924441366</v>
      </c>
      <c r="AI90" s="75">
        <f>PXIL!J90</f>
        <v>0</v>
      </c>
      <c r="AJ90" s="75">
        <f>PXIL!P90</f>
        <v>0</v>
      </c>
      <c r="AK90" s="75">
        <f>RTM_IEX!J90</f>
        <v>48.65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10.972222222222223</v>
      </c>
      <c r="F91">
        <f>GT_Spot!T91</f>
        <v>0</v>
      </c>
      <c r="G91">
        <f>PPCL_NG!T91</f>
        <v>23.14</v>
      </c>
      <c r="H91">
        <f>PPCL_Spot!T91</f>
        <v>8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995.6272126597222</v>
      </c>
      <c r="P91" s="77">
        <v>37.54</v>
      </c>
      <c r="Q91" s="77">
        <v>26.746932339449543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448.87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345.15</v>
      </c>
      <c r="AB91" s="117">
        <f>-STOA!P91</f>
        <v>0</v>
      </c>
      <c r="AC91">
        <f t="shared" si="3"/>
        <v>17.541008031548269</v>
      </c>
      <c r="AD91">
        <f t="shared" si="4"/>
        <v>1975.7553591898459</v>
      </c>
      <c r="AE91">
        <f>'IDT-1'!F91</f>
        <v>-127.489</v>
      </c>
      <c r="AF91" s="26"/>
      <c r="AG91">
        <f t="shared" si="5"/>
        <v>1848.2663591898458</v>
      </c>
      <c r="AI91" s="75">
        <f>PXIL!J91</f>
        <v>0</v>
      </c>
      <c r="AJ91" s="75">
        <f>PXIL!P91</f>
        <v>0</v>
      </c>
      <c r="AK91" s="75">
        <f>RTM_IEX!J91</f>
        <v>32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10.972222222222223</v>
      </c>
      <c r="F92">
        <f>GT_Spot!T92</f>
        <v>0</v>
      </c>
      <c r="G92">
        <f>PPCL_NG!T92</f>
        <v>23.14</v>
      </c>
      <c r="H92">
        <f>PPCL_Spot!T92</f>
        <v>8</v>
      </c>
      <c r="I92">
        <f>Bawana_NG!T92</f>
        <v>65.25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995.6272126597222</v>
      </c>
      <c r="P92" s="77">
        <v>37.54</v>
      </c>
      <c r="Q92" s="77">
        <v>26.746932339449543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449.44000000000005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345.15</v>
      </c>
      <c r="AB92" s="117">
        <f>-STOA!P92</f>
        <v>0</v>
      </c>
      <c r="AC92">
        <f t="shared" si="3"/>
        <v>17.384104031548265</v>
      </c>
      <c r="AD92">
        <f t="shared" si="4"/>
        <v>1958.0822631898454</v>
      </c>
      <c r="AE92">
        <f>'IDT-1'!F92</f>
        <v>-90.938999999999993</v>
      </c>
      <c r="AF92" s="26"/>
      <c r="AG92">
        <f t="shared" si="5"/>
        <v>1867.1432631898454</v>
      </c>
      <c r="AI92" s="75">
        <f>PXIL!J92</f>
        <v>0</v>
      </c>
      <c r="AJ92" s="75">
        <f>PXIL!P92</f>
        <v>0</v>
      </c>
      <c r="AK92" s="75">
        <f>RTM_IEX!J92</f>
        <v>13.6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10.972222222222223</v>
      </c>
      <c r="F93">
        <f>GT_Spot!T93</f>
        <v>0</v>
      </c>
      <c r="G93">
        <f>PPCL_NG!T93</f>
        <v>23.14</v>
      </c>
      <c r="H93">
        <f>PPCL_Spot!T93</f>
        <v>8</v>
      </c>
      <c r="I93">
        <f>Bawana_NG!T93</f>
        <v>65.25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995.64464994452226</v>
      </c>
      <c r="P93" s="77">
        <v>37.54</v>
      </c>
      <c r="Q93" s="77">
        <v>26.746932339449543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449.81000000000006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345.15</v>
      </c>
      <c r="AB93" s="117">
        <f>-STOA!P93</f>
        <v>0</v>
      </c>
      <c r="AC93">
        <f t="shared" si="3"/>
        <v>17.267833479654509</v>
      </c>
      <c r="AD93">
        <f t="shared" si="4"/>
        <v>1944.9859710265398</v>
      </c>
      <c r="AE93">
        <f>'IDT-1'!F93</f>
        <v>-60.499000000000002</v>
      </c>
      <c r="AF93" s="26"/>
      <c r="AG93">
        <f t="shared" si="5"/>
        <v>1884.4869710265398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10.972222222222223</v>
      </c>
      <c r="F94">
        <f>GT_Spot!T94</f>
        <v>0</v>
      </c>
      <c r="G94">
        <f>PPCL_NG!T94</f>
        <v>23.14</v>
      </c>
      <c r="H94">
        <f>PPCL_Spot!T94</f>
        <v>8</v>
      </c>
      <c r="I94">
        <f>Bawana_NG!T94</f>
        <v>65.25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995.64464994452226</v>
      </c>
      <c r="P94" s="77">
        <v>37.54</v>
      </c>
      <c r="Q94" s="77">
        <v>26.746932339449543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449.08000000000004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345.15</v>
      </c>
      <c r="AB94" s="117">
        <f>-STOA!P94</f>
        <v>0</v>
      </c>
      <c r="AC94">
        <f t="shared" si="3"/>
        <v>17.80639347965451</v>
      </c>
      <c r="AD94">
        <f t="shared" si="4"/>
        <v>2005.6474110265397</v>
      </c>
      <c r="AE94">
        <f>'IDT-1'!F94</f>
        <v>-36.878999999999998</v>
      </c>
      <c r="AF94" s="26"/>
      <c r="AG94">
        <f t="shared" si="5"/>
        <v>1968.7684110265398</v>
      </c>
      <c r="AI94" s="75">
        <f>PXIL!J94</f>
        <v>0</v>
      </c>
      <c r="AJ94" s="75">
        <f>PXIL!P94</f>
        <v>0</v>
      </c>
      <c r="AK94" s="75">
        <f>RTM_IEX!J94</f>
        <v>61.93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10.972222222222223</v>
      </c>
      <c r="F95">
        <f>GT_Spot!T95</f>
        <v>0</v>
      </c>
      <c r="G95">
        <f>PPCL_NG!T95</f>
        <v>23.14</v>
      </c>
      <c r="H95">
        <f>PPCL_Spot!T95</f>
        <v>8</v>
      </c>
      <c r="I95">
        <f>Bawana_NG!T95</f>
        <v>65.25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990.68048274428133</v>
      </c>
      <c r="P95" s="77">
        <v>37.54</v>
      </c>
      <c r="Q95" s="77">
        <v>26.746932339449543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446.84000000000003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345.15</v>
      </c>
      <c r="AB95" s="117">
        <f>-STOA!P95</f>
        <v>0</v>
      </c>
      <c r="AC95">
        <f t="shared" si="3"/>
        <v>17.500380808292391</v>
      </c>
      <c r="AD95">
        <f t="shared" si="4"/>
        <v>1971.1792564976606</v>
      </c>
      <c r="AE95">
        <f>'IDT-1'!F95</f>
        <v>-8.5359999999999996</v>
      </c>
      <c r="AF95" s="26"/>
      <c r="AG95">
        <f t="shared" si="5"/>
        <v>1962.6432564976606</v>
      </c>
      <c r="AI95" s="75">
        <f>PXIL!J95</f>
        <v>0</v>
      </c>
      <c r="AJ95" s="75">
        <f>PXIL!P95</f>
        <v>0</v>
      </c>
      <c r="AK95" s="75">
        <f>RTM_IEX!J95</f>
        <v>34.36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10.972222222222223</v>
      </c>
      <c r="F96">
        <f>GT_Spot!T96</f>
        <v>0</v>
      </c>
      <c r="G96">
        <f>PPCL_NG!T96</f>
        <v>23.14</v>
      </c>
      <c r="H96">
        <f>PPCL_Spot!T96</f>
        <v>8</v>
      </c>
      <c r="I96">
        <f>Bawana_NG!T96</f>
        <v>65.25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990.68048274428133</v>
      </c>
      <c r="P96" s="77">
        <v>37.54</v>
      </c>
      <c r="Q96" s="77">
        <v>26.746932339449543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447.59000000000003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345.15</v>
      </c>
      <c r="AB96" s="117">
        <f>-STOA!P96</f>
        <v>0</v>
      </c>
      <c r="AC96">
        <f t="shared" si="3"/>
        <v>17.670044808292388</v>
      </c>
      <c r="AD96">
        <f t="shared" si="4"/>
        <v>1990.2895924976608</v>
      </c>
      <c r="AE96">
        <f>'IDT-1'!F96</f>
        <v>0</v>
      </c>
      <c r="AF96" s="26"/>
      <c r="AG96">
        <f t="shared" si="5"/>
        <v>1990.2895924976608</v>
      </c>
      <c r="AI96" s="75">
        <f>PXIL!J96</f>
        <v>0</v>
      </c>
      <c r="AJ96" s="75">
        <f>PXIL!P96</f>
        <v>0</v>
      </c>
      <c r="AK96" s="75">
        <f>RTM_IEX!J96</f>
        <v>52.89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10.972222222222223</v>
      </c>
      <c r="F97">
        <f>GT_Spot!T97</f>
        <v>0</v>
      </c>
      <c r="G97">
        <f>PPCL_NG!T97</f>
        <v>23.14</v>
      </c>
      <c r="H97">
        <f>PPCL_Spot!T97</f>
        <v>8</v>
      </c>
      <c r="I97">
        <f>Bawana_NG!T97</f>
        <v>65.25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991.49896869308134</v>
      </c>
      <c r="P97" s="77">
        <v>37.54</v>
      </c>
      <c r="Q97" s="77">
        <v>26.746932339449543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447.39000000000004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345.15</v>
      </c>
      <c r="AB97" s="117">
        <f>-STOA!P97</f>
        <v>0</v>
      </c>
      <c r="AC97">
        <f t="shared" si="3"/>
        <v>17.821743484641829</v>
      </c>
      <c r="AD97">
        <f t="shared" si="4"/>
        <v>2007.3763797701113</v>
      </c>
      <c r="AE97">
        <f>'IDT-1'!F97</f>
        <v>0</v>
      </c>
      <c r="AF97" s="26"/>
      <c r="AG97">
        <f t="shared" si="5"/>
        <v>2007.3763797701113</v>
      </c>
      <c r="AI97" s="75">
        <f>PXIL!J97</f>
        <v>0</v>
      </c>
      <c r="AJ97" s="75">
        <f>PXIL!P97</f>
        <v>0</v>
      </c>
      <c r="AK97" s="75">
        <f>RTM_IEX!J97</f>
        <v>69.510000000000005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10.972222222222223</v>
      </c>
      <c r="F98">
        <f>GT_Spot!T98</f>
        <v>0</v>
      </c>
      <c r="G98">
        <f>PPCL_NG!T98</f>
        <v>23.14</v>
      </c>
      <c r="H98">
        <f>PPCL_Spot!T98</f>
        <v>8</v>
      </c>
      <c r="I98">
        <f>Bawana_NG!T98</f>
        <v>65.25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991.49896869308134</v>
      </c>
      <c r="P98" s="77">
        <v>37.54</v>
      </c>
      <c r="Q98" s="77">
        <v>26.746932339449543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447.96000000000004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345.15</v>
      </c>
      <c r="AB98" s="117">
        <f>-STOA!P98</f>
        <v>0</v>
      </c>
      <c r="AC98">
        <f t="shared" si="3"/>
        <v>17.837143484641828</v>
      </c>
      <c r="AD98">
        <f t="shared" si="4"/>
        <v>2009.1109797701115</v>
      </c>
      <c r="AE98">
        <f>'IDT-1'!F98</f>
        <v>0</v>
      </c>
      <c r="AF98" s="26"/>
      <c r="AG98">
        <f t="shared" si="5"/>
        <v>2009.1109797701115</v>
      </c>
      <c r="AI98" s="75">
        <f>PXIL!J98</f>
        <v>0</v>
      </c>
      <c r="AJ98" s="75">
        <f>PXIL!P98</f>
        <v>0</v>
      </c>
      <c r="AK98" s="75">
        <f>RTM_IEX!J98</f>
        <v>70.69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0.2443495143193424</v>
      </c>
      <c r="F99">
        <f t="shared" si="6"/>
        <v>0</v>
      </c>
      <c r="G99">
        <f t="shared" si="6"/>
        <v>0.55536000000000074</v>
      </c>
      <c r="H99">
        <f t="shared" si="6"/>
        <v>0.17478239534033838</v>
      </c>
      <c r="I99">
        <f t="shared" si="6"/>
        <v>1.293162516271954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20.737084564418048</v>
      </c>
      <c r="P99" s="77">
        <f t="shared" si="6"/>
        <v>0.80470999999999981</v>
      </c>
      <c r="Q99" s="77">
        <f t="shared" si="6"/>
        <v>0.55202333429026951</v>
      </c>
      <c r="R99" s="80">
        <f>SUM(R3:R98)/4000</f>
        <v>0.19141291213381367</v>
      </c>
      <c r="S99" s="80">
        <f t="shared" si="6"/>
        <v>0</v>
      </c>
      <c r="T99" s="78">
        <f t="shared" si="6"/>
        <v>0.88953750000000009</v>
      </c>
      <c r="U99" s="78">
        <f t="shared" si="6"/>
        <v>10.903252499999999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-2.8329575</v>
      </c>
      <c r="AA99" s="117">
        <f t="shared" si="6"/>
        <v>8.2770799999999962</v>
      </c>
      <c r="AB99" s="117">
        <f t="shared" si="6"/>
        <v>0</v>
      </c>
      <c r="AC99">
        <f t="shared" si="6"/>
        <v>0.42950199710774312</v>
      </c>
      <c r="AD99">
        <f t="shared" si="6"/>
        <v>41.919483239666015</v>
      </c>
      <c r="AE99">
        <f t="shared" si="6"/>
        <v>-0.88078250000000002</v>
      </c>
      <c r="AG99">
        <f t="shared" si="6"/>
        <v>41.038700739666027</v>
      </c>
      <c r="AI99">
        <f t="shared" si="6"/>
        <v>0</v>
      </c>
      <c r="AJ99">
        <f t="shared" si="6"/>
        <v>0</v>
      </c>
      <c r="AK99">
        <f t="shared" si="6"/>
        <v>0.94093749999999976</v>
      </c>
      <c r="AL99">
        <f t="shared" si="6"/>
        <v>-0.38174999999999998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5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2" sqref="AT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44719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6">
      <c r="A3" t="s">
        <v>45</v>
      </c>
      <c r="E3">
        <f>GT_NG!S3</f>
        <v>0</v>
      </c>
      <c r="F3">
        <f>GT_Spot!S3</f>
        <v>0</v>
      </c>
      <c r="G3">
        <f>PPCL_NG!S3</f>
        <v>36.36</v>
      </c>
      <c r="H3">
        <f>PPCL_Spot!S3</f>
        <v>3</v>
      </c>
      <c r="I3">
        <f>Bawana_NG!S3</f>
        <v>29.42768738986107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82.85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70.42</v>
      </c>
      <c r="Z3" s="75">
        <f>IEX!Q3</f>
        <v>0</v>
      </c>
      <c r="AA3" s="117">
        <f>STOA!K3</f>
        <v>8.6999999999999993</v>
      </c>
      <c r="AB3" s="117">
        <f>-STOA!Q3</f>
        <v>0</v>
      </c>
      <c r="AC3">
        <f>SUMIF(B3:AB3,"&gt;0")*$AC$2-SUMIF(B3:AB3,"&lt;0")*($AC$2/(1-$AC$2))+SUMIF(AI3:AR3,"&gt;0")*$AC$2-SUMIF(AI3:AR3,"&lt;0")*($AC$2/(1-$AC$2))</f>
        <v>2.1152356490307778</v>
      </c>
      <c r="AD3">
        <f>SUM(B3:AB3,AI3:AR3)-AC3</f>
        <v>238.25245174083031</v>
      </c>
      <c r="AE3">
        <f>'IDT-1'!E3</f>
        <v>0</v>
      </c>
      <c r="AF3" s="26"/>
      <c r="AG3">
        <f>SUM(AD3:AF3)+AT3</f>
        <v>163.25245174083031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9.61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-75</v>
      </c>
    </row>
    <row r="4" spans="1:46">
      <c r="A4" t="s">
        <v>46</v>
      </c>
      <c r="E4">
        <f>GT_NG!S4</f>
        <v>0</v>
      </c>
      <c r="F4">
        <f>GT_Spot!S4</f>
        <v>0</v>
      </c>
      <c r="G4">
        <f>PPCL_NG!S4</f>
        <v>36.36</v>
      </c>
      <c r="H4">
        <f>PPCL_Spot!S4</f>
        <v>3</v>
      </c>
      <c r="I4">
        <f>Bawana_NG!S4</f>
        <v>29.548788984058028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82.85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72.430000000000007</v>
      </c>
      <c r="Z4" s="75">
        <f>IEX!Q4</f>
        <v>0</v>
      </c>
      <c r="AA4" s="117">
        <f>STOA!K4</f>
        <v>8.6999999999999993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2.1359253430597107</v>
      </c>
      <c r="AD4">
        <f t="shared" ref="AD4:AD67" si="1">SUM(B4:AB4,AI4:AR4)-AC4</f>
        <v>240.58286364099831</v>
      </c>
      <c r="AE4">
        <f>'IDT-1'!E4</f>
        <v>0</v>
      </c>
      <c r="AF4" s="26"/>
      <c r="AG4">
        <f t="shared" ref="AG4:AG67" si="2">SUM(AD4:AF4)+AT4</f>
        <v>165.58286364099831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9.83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-75</v>
      </c>
    </row>
    <row r="5" spans="1:46">
      <c r="A5" t="s">
        <v>47</v>
      </c>
      <c r="E5">
        <f>GT_NG!S5</f>
        <v>0</v>
      </c>
      <c r="F5">
        <f>GT_Spot!S5</f>
        <v>0</v>
      </c>
      <c r="G5">
        <f>PPCL_NG!S5</f>
        <v>36.36</v>
      </c>
      <c r="H5">
        <f>PPCL_Spot!S5</f>
        <v>3</v>
      </c>
      <c r="I5">
        <f>Bawana_NG!S5</f>
        <v>29.548788984058028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82.85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76.73</v>
      </c>
      <c r="Z5" s="75">
        <f>IEX!Q5</f>
        <v>0</v>
      </c>
      <c r="AA5" s="117">
        <f>STOA!K5</f>
        <v>8.6999999999999993</v>
      </c>
      <c r="AB5" s="117">
        <f>-STOA!Q5</f>
        <v>0</v>
      </c>
      <c r="AC5">
        <f t="shared" si="0"/>
        <v>2.1766693430597108</v>
      </c>
      <c r="AD5">
        <f t="shared" si="1"/>
        <v>245.17211964099832</v>
      </c>
      <c r="AE5">
        <f>'IDT-1'!E5</f>
        <v>0</v>
      </c>
      <c r="AF5" s="26"/>
      <c r="AG5">
        <f t="shared" si="2"/>
        <v>170.17211964099832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10.16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-75</v>
      </c>
    </row>
    <row r="6" spans="1:46">
      <c r="A6" t="s">
        <v>48</v>
      </c>
      <c r="E6">
        <f>GT_NG!S6</f>
        <v>1.043214862681745</v>
      </c>
      <c r="F6">
        <f>GT_Spot!S6</f>
        <v>0</v>
      </c>
      <c r="G6">
        <f>PPCL_NG!S6</f>
        <v>36.36</v>
      </c>
      <c r="H6">
        <f>PPCL_Spot!S6</f>
        <v>3</v>
      </c>
      <c r="I6">
        <f>Bawana_NG!S6</f>
        <v>29.548788984058028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82.85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80.319999999999993</v>
      </c>
      <c r="Z6" s="75">
        <f>IEX!Q6</f>
        <v>0</v>
      </c>
      <c r="AA6" s="117">
        <f>STOA!K6</f>
        <v>8.6999999999999993</v>
      </c>
      <c r="AB6" s="117">
        <f>-STOA!Q6</f>
        <v>0</v>
      </c>
      <c r="AC6">
        <f t="shared" si="0"/>
        <v>2.2613536338513098</v>
      </c>
      <c r="AD6">
        <f t="shared" si="1"/>
        <v>254.7106502128884</v>
      </c>
      <c r="AE6">
        <f>'IDT-1'!E6</f>
        <v>0</v>
      </c>
      <c r="AF6" s="26"/>
      <c r="AG6">
        <f t="shared" si="2"/>
        <v>179.7106502128884</v>
      </c>
      <c r="AI6" s="75">
        <f>PXIL!K6</f>
        <v>0</v>
      </c>
      <c r="AJ6" s="75">
        <f>PXIL!Q6</f>
        <v>0</v>
      </c>
      <c r="AK6" s="75">
        <f>RTM_IEX!K6</f>
        <v>3.69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11.46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-75</v>
      </c>
    </row>
    <row r="7" spans="1:46">
      <c r="A7" t="s">
        <v>49</v>
      </c>
      <c r="E7">
        <f>GT_NG!S7</f>
        <v>1.043214862681745</v>
      </c>
      <c r="F7">
        <f>GT_Spot!S7</f>
        <v>0</v>
      </c>
      <c r="G7">
        <f>PPCL_NG!S7</f>
        <v>36.36</v>
      </c>
      <c r="H7">
        <f>PPCL_Spot!S7</f>
        <v>3</v>
      </c>
      <c r="I7">
        <f>Bawana_NG!S7</f>
        <v>29.548788984058028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82.85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30.06</v>
      </c>
      <c r="Z7" s="75">
        <f>IEX!Q7</f>
        <v>0</v>
      </c>
      <c r="AA7" s="117">
        <f>STOA!K7</f>
        <v>8.6999999999999993</v>
      </c>
      <c r="AB7" s="117">
        <f>-STOA!Q7</f>
        <v>0</v>
      </c>
      <c r="AC7">
        <f t="shared" si="0"/>
        <v>1.71848163385131</v>
      </c>
      <c r="AD7">
        <f t="shared" si="1"/>
        <v>193.56352221288844</v>
      </c>
      <c r="AE7">
        <f>'IDT-1'!E7</f>
        <v>0</v>
      </c>
      <c r="AF7" s="26"/>
      <c r="AG7">
        <f t="shared" si="2"/>
        <v>118.56352221288844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3.72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-75</v>
      </c>
    </row>
    <row r="8" spans="1:46">
      <c r="A8" t="s">
        <v>50</v>
      </c>
      <c r="E8">
        <f>GT_NG!S8</f>
        <v>1.043214862681745</v>
      </c>
      <c r="F8">
        <f>GT_Spot!S8</f>
        <v>0</v>
      </c>
      <c r="G8">
        <f>PPCL_NG!S8</f>
        <v>36.36</v>
      </c>
      <c r="H8">
        <f>PPCL_Spot!S8</f>
        <v>3</v>
      </c>
      <c r="I8">
        <f>Bawana_NG!S8</f>
        <v>29.548788984058028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82.85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71.14</v>
      </c>
      <c r="Z8" s="75">
        <f>IEX!Q8</f>
        <v>0</v>
      </c>
      <c r="AA8" s="117">
        <f>STOA!K8</f>
        <v>8.6999999999999993</v>
      </c>
      <c r="AB8" s="117">
        <f>-STOA!Q8</f>
        <v>0</v>
      </c>
      <c r="AC8">
        <f t="shared" si="0"/>
        <v>2.1442256338513097</v>
      </c>
      <c r="AD8">
        <f t="shared" si="1"/>
        <v>241.51777821288843</v>
      </c>
      <c r="AE8">
        <f>'IDT-1'!E8</f>
        <v>0</v>
      </c>
      <c r="AF8" s="26"/>
      <c r="AG8">
        <f t="shared" si="2"/>
        <v>166.51777821288843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11.02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-75</v>
      </c>
    </row>
    <row r="9" spans="1:46">
      <c r="A9" t="s">
        <v>51</v>
      </c>
      <c r="E9">
        <f>GT_NG!S9</f>
        <v>1.043214862681745</v>
      </c>
      <c r="F9">
        <f>GT_Spot!S9</f>
        <v>0</v>
      </c>
      <c r="G9">
        <f>PPCL_NG!S9</f>
        <v>36.36</v>
      </c>
      <c r="H9">
        <f>PPCL_Spot!S9</f>
        <v>3</v>
      </c>
      <c r="I9">
        <f>Bawana_NG!S9</f>
        <v>29.548788984058028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82.85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70.66</v>
      </c>
      <c r="Z9" s="75">
        <f>IEX!Q9</f>
        <v>0</v>
      </c>
      <c r="AA9" s="117">
        <f>STOA!K9</f>
        <v>8.6999999999999993</v>
      </c>
      <c r="AB9" s="117">
        <f>-STOA!Q9</f>
        <v>0</v>
      </c>
      <c r="AC9">
        <f t="shared" si="0"/>
        <v>2.1436096338513098</v>
      </c>
      <c r="AD9">
        <f t="shared" si="1"/>
        <v>241.44839421288845</v>
      </c>
      <c r="AE9">
        <f>'IDT-1'!E9</f>
        <v>0</v>
      </c>
      <c r="AF9" s="26"/>
      <c r="AG9">
        <f t="shared" si="2"/>
        <v>166.44839421288845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11.43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-75</v>
      </c>
    </row>
    <row r="10" spans="1:46">
      <c r="A10" t="s">
        <v>52</v>
      </c>
      <c r="E10">
        <f>GT_NG!S10</f>
        <v>1.043214862681745</v>
      </c>
      <c r="F10">
        <f>GT_Spot!S10</f>
        <v>0</v>
      </c>
      <c r="G10">
        <f>PPCL_NG!S10</f>
        <v>36.36</v>
      </c>
      <c r="H10">
        <f>PPCL_Spot!S10</f>
        <v>3</v>
      </c>
      <c r="I10">
        <f>Bawana_NG!S10</f>
        <v>29.548788984058028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82.85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70.27</v>
      </c>
      <c r="Z10" s="75">
        <f>IEX!Q10</f>
        <v>0</v>
      </c>
      <c r="AA10" s="117">
        <f>STOA!K10</f>
        <v>8.6999999999999993</v>
      </c>
      <c r="AB10" s="117">
        <f>-STOA!Q10</f>
        <v>0</v>
      </c>
      <c r="AC10">
        <f t="shared" si="0"/>
        <v>2.2287056338513098</v>
      </c>
      <c r="AD10">
        <f t="shared" si="1"/>
        <v>251.03329821288841</v>
      </c>
      <c r="AE10">
        <f>'IDT-1'!E10</f>
        <v>0</v>
      </c>
      <c r="AF10" s="26"/>
      <c r="AG10">
        <f t="shared" si="2"/>
        <v>176.03329821288841</v>
      </c>
      <c r="AI10" s="75">
        <f>PXIL!K10</f>
        <v>0</v>
      </c>
      <c r="AJ10" s="75">
        <f>PXIL!Q10</f>
        <v>0</v>
      </c>
      <c r="AK10" s="75">
        <f>RTM_IEX!K10</f>
        <v>9.66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11.83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-75</v>
      </c>
    </row>
    <row r="11" spans="1:46">
      <c r="A11" t="s">
        <v>53</v>
      </c>
      <c r="E11">
        <f>GT_NG!S11</f>
        <v>1.043214862681745</v>
      </c>
      <c r="F11">
        <f>GT_Spot!S11</f>
        <v>0</v>
      </c>
      <c r="G11">
        <f>PPCL_NG!S11</f>
        <v>36.36</v>
      </c>
      <c r="H11">
        <f>PPCL_Spot!S11</f>
        <v>3</v>
      </c>
      <c r="I11">
        <f>Bawana_NG!S11</f>
        <v>29.548788984058028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82.99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26.38</v>
      </c>
      <c r="Z11" s="75">
        <f>IEX!Q11</f>
        <v>0</v>
      </c>
      <c r="AA11" s="117">
        <f>STOA!K11</f>
        <v>8.6999999999999993</v>
      </c>
      <c r="AB11" s="117">
        <f>-STOA!Q11</f>
        <v>0</v>
      </c>
      <c r="AC11">
        <f t="shared" si="0"/>
        <v>1.7621296338513099</v>
      </c>
      <c r="AD11">
        <f t="shared" si="1"/>
        <v>198.47987421288843</v>
      </c>
      <c r="AE11">
        <f>'IDT-1'!E11</f>
        <v>0</v>
      </c>
      <c r="AF11" s="26"/>
      <c r="AG11">
        <f t="shared" si="2"/>
        <v>123.47987421288843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12.22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-75</v>
      </c>
    </row>
    <row r="12" spans="1:46">
      <c r="A12" t="s">
        <v>54</v>
      </c>
      <c r="E12">
        <f>GT_NG!S12</f>
        <v>1.043214862681745</v>
      </c>
      <c r="F12">
        <f>GT_Spot!S12</f>
        <v>0</v>
      </c>
      <c r="G12">
        <f>PPCL_NG!S12</f>
        <v>36.36</v>
      </c>
      <c r="H12">
        <f>PPCL_Spot!S12</f>
        <v>3</v>
      </c>
      <c r="I12">
        <f>Bawana_NG!S12</f>
        <v>29.548788984058028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82.99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33.83</v>
      </c>
      <c r="Z12" s="75">
        <f>IEX!Q12</f>
        <v>0</v>
      </c>
      <c r="AA12" s="117">
        <f>STOA!K12</f>
        <v>8.6999999999999993</v>
      </c>
      <c r="AB12" s="117">
        <f>-STOA!Q12</f>
        <v>0</v>
      </c>
      <c r="AC12">
        <f t="shared" si="0"/>
        <v>2.1029536338513104</v>
      </c>
      <c r="AD12">
        <f t="shared" si="1"/>
        <v>236.86905021288845</v>
      </c>
      <c r="AE12">
        <f>'IDT-1'!E12</f>
        <v>0</v>
      </c>
      <c r="AF12" s="26"/>
      <c r="AG12">
        <f t="shared" si="2"/>
        <v>161.86905021288845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43.5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-75</v>
      </c>
    </row>
    <row r="13" spans="1:46">
      <c r="A13" t="s">
        <v>55</v>
      </c>
      <c r="E13">
        <f>GT_NG!S13</f>
        <v>1.043214862681745</v>
      </c>
      <c r="F13">
        <f>GT_Spot!S13</f>
        <v>0</v>
      </c>
      <c r="G13">
        <f>PPCL_NG!S13</f>
        <v>36.36</v>
      </c>
      <c r="H13">
        <f>PPCL_Spot!S13</f>
        <v>3</v>
      </c>
      <c r="I13">
        <f>Bawana_NG!S13</f>
        <v>29.548788984058028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82.779999999999987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33.83</v>
      </c>
      <c r="Z13" s="75">
        <f>IEX!Q13</f>
        <v>0</v>
      </c>
      <c r="AA13" s="117">
        <f>STOA!K13</f>
        <v>8.6999999999999993</v>
      </c>
      <c r="AB13" s="117">
        <f>-STOA!Q13</f>
        <v>0</v>
      </c>
      <c r="AC13">
        <f t="shared" si="0"/>
        <v>2.1011056338513097</v>
      </c>
      <c r="AD13">
        <f t="shared" si="1"/>
        <v>236.66089821288841</v>
      </c>
      <c r="AE13">
        <f>'IDT-1'!E13</f>
        <v>0</v>
      </c>
      <c r="AF13" s="26"/>
      <c r="AG13">
        <f t="shared" si="2"/>
        <v>161.66089821288841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43.5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-75</v>
      </c>
    </row>
    <row r="14" spans="1:46">
      <c r="A14" t="s">
        <v>56</v>
      </c>
      <c r="E14">
        <f>GT_NG!S14</f>
        <v>1.043214862681745</v>
      </c>
      <c r="F14">
        <f>GT_Spot!S14</f>
        <v>0</v>
      </c>
      <c r="G14">
        <f>PPCL_NG!S14</f>
        <v>36.36</v>
      </c>
      <c r="H14">
        <f>PPCL_Spot!S14</f>
        <v>3</v>
      </c>
      <c r="I14">
        <f>Bawana_NG!S14</f>
        <v>29.548788984058028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82.779999999999987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19.329999999999998</v>
      </c>
      <c r="Z14" s="75">
        <f>IEX!Q14</f>
        <v>0</v>
      </c>
      <c r="AA14" s="117">
        <f>STOA!K14</f>
        <v>8.6999999999999993</v>
      </c>
      <c r="AB14" s="117">
        <f>-STOA!Q14</f>
        <v>0</v>
      </c>
      <c r="AC14">
        <f t="shared" si="0"/>
        <v>1.9734176338513096</v>
      </c>
      <c r="AD14">
        <f t="shared" si="1"/>
        <v>222.27858621288843</v>
      </c>
      <c r="AE14">
        <f>'IDT-1'!E14</f>
        <v>0</v>
      </c>
      <c r="AF14" s="26"/>
      <c r="AG14">
        <f t="shared" si="2"/>
        <v>147.27858621288843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43.49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-75</v>
      </c>
    </row>
    <row r="15" spans="1:46">
      <c r="A15" t="s">
        <v>57</v>
      </c>
      <c r="E15">
        <f>GT_NG!S15</f>
        <v>1.043214862681745</v>
      </c>
      <c r="F15">
        <f>GT_Spot!S15</f>
        <v>0</v>
      </c>
      <c r="G15">
        <f>PPCL_NG!S15</f>
        <v>36.36</v>
      </c>
      <c r="H15">
        <f>PPCL_Spot!S15</f>
        <v>3</v>
      </c>
      <c r="I15">
        <f>Bawana_NG!S15</f>
        <v>30.029999999999998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82.779999999999987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8.6999999999999993</v>
      </c>
      <c r="AB15" s="117">
        <f>-STOA!Q15</f>
        <v>0</v>
      </c>
      <c r="AC15">
        <f t="shared" si="0"/>
        <v>1.4248362907915992</v>
      </c>
      <c r="AD15">
        <f t="shared" si="1"/>
        <v>160.48837857189011</v>
      </c>
      <c r="AE15">
        <f>'IDT-1'!E15</f>
        <v>0</v>
      </c>
      <c r="AF15" s="26"/>
      <c r="AG15">
        <f t="shared" si="2"/>
        <v>160.48837857189011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1.043214862681745</v>
      </c>
      <c r="F16">
        <f>GT_Spot!S16</f>
        <v>0</v>
      </c>
      <c r="G16">
        <f>PPCL_NG!S16</f>
        <v>36.36</v>
      </c>
      <c r="H16">
        <f>PPCL_Spot!S16</f>
        <v>3</v>
      </c>
      <c r="I16">
        <f>Bawana_NG!S16</f>
        <v>30.029999999999998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82.779999999999987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8.6999999999999993</v>
      </c>
      <c r="AB16" s="117">
        <f>-STOA!Q16</f>
        <v>0</v>
      </c>
      <c r="AC16">
        <f t="shared" si="0"/>
        <v>1.7799613916794121</v>
      </c>
      <c r="AD16">
        <f t="shared" si="1"/>
        <v>120.13325347100231</v>
      </c>
      <c r="AE16">
        <f>'IDT-1'!E16</f>
        <v>0</v>
      </c>
      <c r="AF16" s="26"/>
      <c r="AG16">
        <f t="shared" si="2"/>
        <v>120.13325347100231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-40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1.043214862681745</v>
      </c>
      <c r="F17">
        <f>GT_Spot!S17</f>
        <v>0</v>
      </c>
      <c r="G17">
        <f>PPCL_NG!S17</f>
        <v>36.36</v>
      </c>
      <c r="H17">
        <f>PPCL_Spot!S17</f>
        <v>3</v>
      </c>
      <c r="I17">
        <f>Bawana_NG!S17</f>
        <v>30.029999999999998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82.88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8.6999999999999993</v>
      </c>
      <c r="AB17" s="117">
        <f>-STOA!Q17</f>
        <v>0</v>
      </c>
      <c r="AC17">
        <f t="shared" si="0"/>
        <v>1.425716290791599</v>
      </c>
      <c r="AD17">
        <f t="shared" si="1"/>
        <v>160.58749857189011</v>
      </c>
      <c r="AE17">
        <f>'IDT-1'!E17</f>
        <v>0</v>
      </c>
      <c r="AF17" s="26"/>
      <c r="AG17">
        <f t="shared" si="2"/>
        <v>160.58749857189011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1.043214862681745</v>
      </c>
      <c r="F18">
        <f>GT_Spot!S18</f>
        <v>0</v>
      </c>
      <c r="G18">
        <f>PPCL_NG!S18</f>
        <v>36.36</v>
      </c>
      <c r="H18">
        <f>PPCL_Spot!S18</f>
        <v>3</v>
      </c>
      <c r="I18">
        <f>Bawana_NG!S18</f>
        <v>30.029999999999998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82.88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8.6999999999999993</v>
      </c>
      <c r="AB18" s="117">
        <f>-STOA!Q18</f>
        <v>0</v>
      </c>
      <c r="AC18">
        <f t="shared" si="0"/>
        <v>1.425716290791599</v>
      </c>
      <c r="AD18">
        <f t="shared" si="1"/>
        <v>160.58749857189011</v>
      </c>
      <c r="AE18">
        <f>'IDT-1'!E18</f>
        <v>0</v>
      </c>
      <c r="AF18" s="26"/>
      <c r="AG18">
        <f t="shared" si="2"/>
        <v>160.58749857189011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1.043214862681745</v>
      </c>
      <c r="F19">
        <f>GT_Spot!S19</f>
        <v>0</v>
      </c>
      <c r="G19">
        <f>PPCL_NG!S19</f>
        <v>36.36</v>
      </c>
      <c r="H19">
        <f>PPCL_Spot!S19</f>
        <v>5</v>
      </c>
      <c r="I19">
        <f>Bawana_NG!S19</f>
        <v>30.029999999999998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82.88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8.6999999999999993</v>
      </c>
      <c r="AB19" s="117">
        <f>-STOA!Q19</f>
        <v>0</v>
      </c>
      <c r="AC19">
        <f t="shared" si="0"/>
        <v>1.4433162907915991</v>
      </c>
      <c r="AD19">
        <f t="shared" si="1"/>
        <v>162.56989857189012</v>
      </c>
      <c r="AE19">
        <f>'IDT-1'!E19</f>
        <v>0</v>
      </c>
      <c r="AF19" s="26"/>
      <c r="AG19">
        <f t="shared" si="2"/>
        <v>162.56989857189012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1.043214862681745</v>
      </c>
      <c r="F20">
        <f>GT_Spot!S20</f>
        <v>0</v>
      </c>
      <c r="G20">
        <f>PPCL_NG!S20</f>
        <v>36.36</v>
      </c>
      <c r="H20">
        <f>PPCL_Spot!S20</f>
        <v>5</v>
      </c>
      <c r="I20">
        <f>Bawana_NG!S20</f>
        <v>30.029999999999998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82.88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8.6999999999999993</v>
      </c>
      <c r="AB20" s="117">
        <f>-STOA!Q20</f>
        <v>0</v>
      </c>
      <c r="AC20">
        <f t="shared" si="0"/>
        <v>1.4433162907915991</v>
      </c>
      <c r="AD20">
        <f t="shared" si="1"/>
        <v>162.56989857189012</v>
      </c>
      <c r="AE20">
        <f>'IDT-1'!E20</f>
        <v>0</v>
      </c>
      <c r="AF20" s="26"/>
      <c r="AG20">
        <f t="shared" si="2"/>
        <v>162.56989857189012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1.043214862681745</v>
      </c>
      <c r="F21">
        <f>GT_Spot!S21</f>
        <v>0</v>
      </c>
      <c r="G21">
        <f>PPCL_NG!S21</f>
        <v>36.36</v>
      </c>
      <c r="H21">
        <f>PPCL_Spot!S21</f>
        <v>5</v>
      </c>
      <c r="I21">
        <f>Bawana_NG!S21</f>
        <v>30.029999999999998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82.88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8.6999999999999993</v>
      </c>
      <c r="AB21" s="117">
        <f>-STOA!Q21</f>
        <v>0</v>
      </c>
      <c r="AC21">
        <f t="shared" si="0"/>
        <v>1.4433162907915991</v>
      </c>
      <c r="AD21">
        <f t="shared" si="1"/>
        <v>162.56989857189012</v>
      </c>
      <c r="AE21">
        <f>'IDT-1'!E21</f>
        <v>0</v>
      </c>
      <c r="AF21" s="26"/>
      <c r="AG21">
        <f t="shared" si="2"/>
        <v>162.56989857189012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1.043214862681745</v>
      </c>
      <c r="F22">
        <f>GT_Spot!S22</f>
        <v>0</v>
      </c>
      <c r="G22">
        <f>PPCL_NG!S22</f>
        <v>36.36</v>
      </c>
      <c r="H22">
        <f>PPCL_Spot!S22</f>
        <v>5</v>
      </c>
      <c r="I22">
        <f>Bawana_NG!S22</f>
        <v>30.029999999999998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82.88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8.6999999999999993</v>
      </c>
      <c r="AB22" s="117">
        <f>-STOA!Q22</f>
        <v>0</v>
      </c>
      <c r="AC22">
        <f t="shared" si="0"/>
        <v>1.798441391679412</v>
      </c>
      <c r="AD22">
        <f t="shared" si="1"/>
        <v>122.21477347100229</v>
      </c>
      <c r="AE22">
        <f>'IDT-1'!E22</f>
        <v>0</v>
      </c>
      <c r="AF22" s="26"/>
      <c r="AG22">
        <f t="shared" si="2"/>
        <v>122.21477347100229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-40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1.043214862681745</v>
      </c>
      <c r="F23">
        <f>GT_Spot!S23</f>
        <v>0</v>
      </c>
      <c r="G23">
        <f>PPCL_NG!S23</f>
        <v>36.36</v>
      </c>
      <c r="H23">
        <f>PPCL_Spot!S23</f>
        <v>5.83</v>
      </c>
      <c r="I23">
        <f>Bawana_NG!S23</f>
        <v>31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82.88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8.6999999999999993</v>
      </c>
      <c r="AB23" s="117">
        <f>-STOA!Q23</f>
        <v>0</v>
      </c>
      <c r="AC23">
        <f t="shared" si="0"/>
        <v>1.4591562907915991</v>
      </c>
      <c r="AD23">
        <f t="shared" si="1"/>
        <v>164.35405857189011</v>
      </c>
      <c r="AE23">
        <f>'IDT-1'!E23</f>
        <v>0</v>
      </c>
      <c r="AF23" s="26"/>
      <c r="AG23">
        <f t="shared" si="2"/>
        <v>164.35405857189011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1.043214862681745</v>
      </c>
      <c r="F24">
        <f>GT_Spot!S24</f>
        <v>0</v>
      </c>
      <c r="G24">
        <f>PPCL_NG!S24</f>
        <v>36.36</v>
      </c>
      <c r="H24">
        <f>PPCL_Spot!S24</f>
        <v>5.83</v>
      </c>
      <c r="I24">
        <f>Bawana_NG!S24</f>
        <v>30.029999999999998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82.88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8.6999999999999993</v>
      </c>
      <c r="AB24" s="117">
        <f>-STOA!Q24</f>
        <v>0</v>
      </c>
      <c r="AC24">
        <f t="shared" si="0"/>
        <v>1.4506202907915993</v>
      </c>
      <c r="AD24">
        <f t="shared" si="1"/>
        <v>163.39259457189013</v>
      </c>
      <c r="AE24">
        <f>'IDT-1'!E24</f>
        <v>0</v>
      </c>
      <c r="AF24" s="26"/>
      <c r="AG24">
        <f t="shared" si="2"/>
        <v>163.39259457189013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1.043214862681745</v>
      </c>
      <c r="F25">
        <f>GT_Spot!S25</f>
        <v>0</v>
      </c>
      <c r="G25">
        <f>PPCL_NG!S25</f>
        <v>36.36</v>
      </c>
      <c r="H25">
        <f>PPCL_Spot!S25</f>
        <v>5.83</v>
      </c>
      <c r="I25">
        <f>Bawana_NG!S25</f>
        <v>30.029999999999998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82.88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8.6999999999999993</v>
      </c>
      <c r="AB25" s="117">
        <f>-STOA!Q25</f>
        <v>0</v>
      </c>
      <c r="AC25">
        <f t="shared" si="0"/>
        <v>1.4506202907915993</v>
      </c>
      <c r="AD25">
        <f t="shared" si="1"/>
        <v>163.39259457189013</v>
      </c>
      <c r="AE25">
        <f>'IDT-1'!E25</f>
        <v>0</v>
      </c>
      <c r="AF25" s="26"/>
      <c r="AG25">
        <f t="shared" si="2"/>
        <v>163.39259457189013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1.043214862681745</v>
      </c>
      <c r="F26">
        <f>GT_Spot!S26</f>
        <v>0</v>
      </c>
      <c r="G26">
        <f>PPCL_NG!S26</f>
        <v>36.36</v>
      </c>
      <c r="H26">
        <f>PPCL_Spot!S26</f>
        <v>5.83</v>
      </c>
      <c r="I26">
        <f>Bawana_NG!S26</f>
        <v>30.029999999999998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8.6999999999999993</v>
      </c>
      <c r="AB26" s="117">
        <f>-STOA!Q26</f>
        <v>0</v>
      </c>
      <c r="AC26">
        <f t="shared" si="0"/>
        <v>1.4516762907915992</v>
      </c>
      <c r="AD26">
        <f t="shared" si="1"/>
        <v>163.51153857189013</v>
      </c>
      <c r="AE26">
        <f>'IDT-1'!E26</f>
        <v>0</v>
      </c>
      <c r="AF26" s="26"/>
      <c r="AG26">
        <f t="shared" si="2"/>
        <v>163.51153857189013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1.043214862681745</v>
      </c>
      <c r="F27">
        <f>GT_Spot!S27</f>
        <v>0</v>
      </c>
      <c r="G27">
        <f>PPCL_NG!S27</f>
        <v>36.36</v>
      </c>
      <c r="H27">
        <f>PPCL_Spot!S27</f>
        <v>5.83</v>
      </c>
      <c r="I27">
        <f>Bawana_NG!S27</f>
        <v>31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82.419999999999987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8.6999999999999993</v>
      </c>
      <c r="AB27" s="117">
        <f>-STOA!Q27</f>
        <v>0</v>
      </c>
      <c r="AC27">
        <f t="shared" si="0"/>
        <v>1.8102333916794118</v>
      </c>
      <c r="AD27">
        <f t="shared" si="1"/>
        <v>123.54298147100229</v>
      </c>
      <c r="AE27">
        <f>'IDT-1'!E27</f>
        <v>0</v>
      </c>
      <c r="AF27" s="26"/>
      <c r="AG27">
        <f t="shared" si="2"/>
        <v>123.54298147100229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1.043214862681745</v>
      </c>
      <c r="F28">
        <f>GT_Spot!S28</f>
        <v>0</v>
      </c>
      <c r="G28">
        <f>PPCL_NG!S28</f>
        <v>36.36</v>
      </c>
      <c r="H28">
        <f>PPCL_Spot!S28</f>
        <v>5.83</v>
      </c>
      <c r="I28">
        <f>Bawana_NG!S28</f>
        <v>31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82.419999999999987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8.6999999999999993</v>
      </c>
      <c r="AB28" s="117">
        <f>-STOA!Q28</f>
        <v>0</v>
      </c>
      <c r="AC28">
        <f t="shared" si="0"/>
        <v>1.4551082907915991</v>
      </c>
      <c r="AD28">
        <f t="shared" si="1"/>
        <v>163.89810657189011</v>
      </c>
      <c r="AE28">
        <f>'IDT-1'!E28</f>
        <v>0</v>
      </c>
      <c r="AF28" s="26"/>
      <c r="AG28">
        <f t="shared" si="2"/>
        <v>163.89810657189011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1.043214862681745</v>
      </c>
      <c r="F29">
        <f>GT_Spot!S29</f>
        <v>0</v>
      </c>
      <c r="G29">
        <f>PPCL_NG!S29</f>
        <v>36.36</v>
      </c>
      <c r="H29">
        <f>PPCL_Spot!S29</f>
        <v>5.83</v>
      </c>
      <c r="I29">
        <f>Bawana_NG!S29</f>
        <v>31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82.419999999999987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8.6999999999999993</v>
      </c>
      <c r="AB29" s="117">
        <f>-STOA!Q29</f>
        <v>0</v>
      </c>
      <c r="AC29">
        <f t="shared" si="0"/>
        <v>1.4551082907915991</v>
      </c>
      <c r="AD29">
        <f t="shared" si="1"/>
        <v>163.89810657189011</v>
      </c>
      <c r="AE29">
        <f>'IDT-1'!E29</f>
        <v>0</v>
      </c>
      <c r="AF29" s="26"/>
      <c r="AG29">
        <f t="shared" si="2"/>
        <v>163.89810657189011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1.043214862681745</v>
      </c>
      <c r="F30">
        <f>GT_Spot!S30</f>
        <v>0</v>
      </c>
      <c r="G30">
        <f>PPCL_NG!S30</f>
        <v>36.36</v>
      </c>
      <c r="H30">
        <f>PPCL_Spot!S30</f>
        <v>5.83</v>
      </c>
      <c r="I30">
        <f>Bawana_NG!S30</f>
        <v>31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82.419999999999987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8.6999999999999993</v>
      </c>
      <c r="AB30" s="117">
        <f>-STOA!Q30</f>
        <v>0</v>
      </c>
      <c r="AC30">
        <f t="shared" si="0"/>
        <v>1.4551082907915991</v>
      </c>
      <c r="AD30">
        <f t="shared" si="1"/>
        <v>163.89810657189011</v>
      </c>
      <c r="AE30">
        <f>'IDT-1'!E30</f>
        <v>0</v>
      </c>
      <c r="AF30" s="26"/>
      <c r="AG30">
        <f t="shared" si="2"/>
        <v>163.89810657189011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1.043214862681745</v>
      </c>
      <c r="F31">
        <f>GT_Spot!S31</f>
        <v>0</v>
      </c>
      <c r="G31">
        <f>PPCL_NG!S31</f>
        <v>36.36</v>
      </c>
      <c r="H31">
        <f>PPCL_Spot!S31</f>
        <v>5.83</v>
      </c>
      <c r="I31">
        <f>Bawana_NG!S31</f>
        <v>31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82.33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8.6999999999999993</v>
      </c>
      <c r="AB31" s="117">
        <f>-STOA!Q31</f>
        <v>0</v>
      </c>
      <c r="AC31">
        <f t="shared" si="0"/>
        <v>1.8094413916794121</v>
      </c>
      <c r="AD31">
        <f t="shared" si="1"/>
        <v>123.45377347100229</v>
      </c>
      <c r="AE31">
        <f>'IDT-1'!E31</f>
        <v>0</v>
      </c>
      <c r="AF31" s="26"/>
      <c r="AG31">
        <f t="shared" si="2"/>
        <v>123.45377347100229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1.043214862681745</v>
      </c>
      <c r="F32">
        <f>GT_Spot!S32</f>
        <v>0</v>
      </c>
      <c r="G32">
        <f>PPCL_NG!S32</f>
        <v>36.36</v>
      </c>
      <c r="H32">
        <f>PPCL_Spot!S32</f>
        <v>5.83</v>
      </c>
      <c r="I32">
        <f>Bawana_NG!S32</f>
        <v>31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82.33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8.6999999999999993</v>
      </c>
      <c r="AB32" s="117">
        <f>-STOA!Q32</f>
        <v>0</v>
      </c>
      <c r="AC32">
        <f t="shared" si="0"/>
        <v>1.4543162907915992</v>
      </c>
      <c r="AD32">
        <f t="shared" si="1"/>
        <v>163.8088985718901</v>
      </c>
      <c r="AE32">
        <f>'IDT-1'!E32</f>
        <v>0</v>
      </c>
      <c r="AF32" s="26"/>
      <c r="AG32">
        <f t="shared" si="2"/>
        <v>163.8088985718901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1.043214862681745</v>
      </c>
      <c r="F33">
        <f>GT_Spot!S33</f>
        <v>0</v>
      </c>
      <c r="G33">
        <f>PPCL_NG!S33</f>
        <v>36.36</v>
      </c>
      <c r="H33">
        <f>PPCL_Spot!S33</f>
        <v>5.83</v>
      </c>
      <c r="I33">
        <f>Bawana_NG!S33</f>
        <v>31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80.77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8.6999999999999993</v>
      </c>
      <c r="AB33" s="117">
        <f>-STOA!Q33</f>
        <v>0</v>
      </c>
      <c r="AC33">
        <f t="shared" si="0"/>
        <v>1.440588290791599</v>
      </c>
      <c r="AD33">
        <f t="shared" si="1"/>
        <v>162.26262657189011</v>
      </c>
      <c r="AE33">
        <f>'IDT-1'!E33</f>
        <v>0</v>
      </c>
      <c r="AF33" s="26"/>
      <c r="AG33">
        <f t="shared" si="2"/>
        <v>162.26262657189011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1.043214862681745</v>
      </c>
      <c r="F34">
        <f>GT_Spot!S34</f>
        <v>0</v>
      </c>
      <c r="G34">
        <f>PPCL_NG!S34</f>
        <v>36.36</v>
      </c>
      <c r="H34">
        <f>PPCL_Spot!S34</f>
        <v>5.83</v>
      </c>
      <c r="I34">
        <f>Bawana_NG!S34</f>
        <v>31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80.77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8.6999999999999993</v>
      </c>
      <c r="AB34" s="117">
        <f>-STOA!Q34</f>
        <v>0</v>
      </c>
      <c r="AC34">
        <f t="shared" si="0"/>
        <v>1.440588290791599</v>
      </c>
      <c r="AD34">
        <f t="shared" si="1"/>
        <v>162.26262657189011</v>
      </c>
      <c r="AE34">
        <f>'IDT-1'!E34</f>
        <v>0</v>
      </c>
      <c r="AF34" s="26"/>
      <c r="AG34">
        <f t="shared" si="2"/>
        <v>162.26262657189011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1.043214862681745</v>
      </c>
      <c r="F35">
        <f>GT_Spot!S35</f>
        <v>0</v>
      </c>
      <c r="G35">
        <f>PPCL_NG!S35</f>
        <v>36.36</v>
      </c>
      <c r="H35">
        <f>PPCL_Spot!S35</f>
        <v>5.83</v>
      </c>
      <c r="I35">
        <f>Bawana_NG!S35</f>
        <v>31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80.94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8.6999999999999993</v>
      </c>
      <c r="AB35" s="117">
        <f>-STOA!Q35</f>
        <v>0</v>
      </c>
      <c r="AC35">
        <f t="shared" si="0"/>
        <v>1.4420842907915992</v>
      </c>
      <c r="AD35">
        <f t="shared" si="1"/>
        <v>162.43113057189012</v>
      </c>
      <c r="AE35">
        <f>'IDT-1'!E35</f>
        <v>0</v>
      </c>
      <c r="AF35" s="26"/>
      <c r="AG35">
        <f t="shared" si="2"/>
        <v>162.43113057189012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1.043214862681745</v>
      </c>
      <c r="F36">
        <f>GT_Spot!S36</f>
        <v>0</v>
      </c>
      <c r="G36">
        <f>PPCL_NG!S36</f>
        <v>36.36</v>
      </c>
      <c r="H36">
        <f>PPCL_Spot!S36</f>
        <v>5.83</v>
      </c>
      <c r="I36">
        <f>Bawana_NG!S36</f>
        <v>31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80.94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12.57</v>
      </c>
      <c r="Z36" s="75">
        <f>IEX!Q36</f>
        <v>0</v>
      </c>
      <c r="AA36" s="117">
        <f>STOA!K36</f>
        <v>8.6999999999999993</v>
      </c>
      <c r="AB36" s="117">
        <f>-STOA!Q36</f>
        <v>0</v>
      </c>
      <c r="AC36">
        <f t="shared" si="0"/>
        <v>1.7228922907915991</v>
      </c>
      <c r="AD36">
        <f t="shared" si="1"/>
        <v>194.06032257189008</v>
      </c>
      <c r="AE36">
        <f>'IDT-1'!E36</f>
        <v>0</v>
      </c>
      <c r="AF36" s="26"/>
      <c r="AG36">
        <f t="shared" si="2"/>
        <v>194.06032257189008</v>
      </c>
      <c r="AI36" s="75">
        <f>PXIL!K36</f>
        <v>0</v>
      </c>
      <c r="AJ36" s="75">
        <f>PXIL!Q36</f>
        <v>0</v>
      </c>
      <c r="AK36" s="75">
        <f>RTM_IEX!K36</f>
        <v>9.67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9.67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1.043214862681745</v>
      </c>
      <c r="F37">
        <f>GT_Spot!S37</f>
        <v>0</v>
      </c>
      <c r="G37">
        <f>PPCL_NG!S37</f>
        <v>36.36</v>
      </c>
      <c r="H37">
        <f>PPCL_Spot!S37</f>
        <v>5.83</v>
      </c>
      <c r="I37">
        <f>Bawana_NG!S37</f>
        <v>31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80.94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12.47</v>
      </c>
      <c r="Z37" s="75">
        <f>IEX!Q37</f>
        <v>0</v>
      </c>
      <c r="AA37" s="117">
        <f>STOA!K37</f>
        <v>8.6999999999999993</v>
      </c>
      <c r="AB37" s="117">
        <f>-STOA!Q37</f>
        <v>0</v>
      </c>
      <c r="AC37">
        <f t="shared" si="0"/>
        <v>1.6369162907915993</v>
      </c>
      <c r="AD37">
        <f t="shared" si="1"/>
        <v>184.37629857189012</v>
      </c>
      <c r="AE37">
        <f>'IDT-1'!E37</f>
        <v>0</v>
      </c>
      <c r="AF37" s="26"/>
      <c r="AG37">
        <f t="shared" si="2"/>
        <v>184.37629857189012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9.67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1.043214862681745</v>
      </c>
      <c r="F38">
        <f>GT_Spot!S38</f>
        <v>0</v>
      </c>
      <c r="G38">
        <f>PPCL_NG!S38</f>
        <v>36.36</v>
      </c>
      <c r="H38">
        <f>PPCL_Spot!S38</f>
        <v>5.83</v>
      </c>
      <c r="I38">
        <f>Bawana_NG!S38</f>
        <v>31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80.94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12.37</v>
      </c>
      <c r="Z38" s="75">
        <f>IEX!Q38</f>
        <v>0</v>
      </c>
      <c r="AA38" s="117">
        <f>STOA!K38</f>
        <v>8.6999999999999993</v>
      </c>
      <c r="AB38" s="117">
        <f>-STOA!Q38</f>
        <v>0</v>
      </c>
      <c r="AC38">
        <f t="shared" si="0"/>
        <v>1.6360362907915993</v>
      </c>
      <c r="AD38">
        <f t="shared" si="1"/>
        <v>184.27717857189012</v>
      </c>
      <c r="AE38">
        <f>'IDT-1'!E38</f>
        <v>0</v>
      </c>
      <c r="AF38" s="26"/>
      <c r="AG38">
        <f t="shared" si="2"/>
        <v>184.27717857189012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9.67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1.0304927302100164</v>
      </c>
      <c r="F39">
        <f>GT_Spot!S39</f>
        <v>0</v>
      </c>
      <c r="G39">
        <f>PPCL_NG!S39</f>
        <v>36.36</v>
      </c>
      <c r="H39">
        <f>PPCL_Spot!S39</f>
        <v>3</v>
      </c>
      <c r="I39">
        <f>Bawana_NG!S39</f>
        <v>31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81.259999999999991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28.029999999999998</v>
      </c>
      <c r="AB39" s="117">
        <f>-STOA!Q39</f>
        <v>0</v>
      </c>
      <c r="AC39">
        <f t="shared" si="0"/>
        <v>1.5899883360258482</v>
      </c>
      <c r="AD39">
        <f t="shared" si="1"/>
        <v>179.09050439418417</v>
      </c>
      <c r="AE39">
        <f>'IDT-1'!E39</f>
        <v>0</v>
      </c>
      <c r="AF39" s="26"/>
      <c r="AG39">
        <f t="shared" si="2"/>
        <v>224.09050439418417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1.0304927302100164</v>
      </c>
      <c r="F40">
        <f>GT_Spot!S40</f>
        <v>0</v>
      </c>
      <c r="G40">
        <f>PPCL_NG!S40</f>
        <v>36.36</v>
      </c>
      <c r="H40">
        <f>PPCL_Spot!S40</f>
        <v>3</v>
      </c>
      <c r="I40">
        <f>Bawana_NG!S40</f>
        <v>31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81.259999999999991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8.2200000000000006</v>
      </c>
      <c r="Z40" s="75">
        <f>IEX!Q40</f>
        <v>0</v>
      </c>
      <c r="AA40" s="117">
        <f>STOA!K40</f>
        <v>28.029999999999998</v>
      </c>
      <c r="AB40" s="117">
        <f>-STOA!Q40</f>
        <v>0</v>
      </c>
      <c r="AC40">
        <f t="shared" si="0"/>
        <v>2.002532336025848</v>
      </c>
      <c r="AD40">
        <f t="shared" si="1"/>
        <v>225.55796039418416</v>
      </c>
      <c r="AE40">
        <f>'IDT-1'!E40</f>
        <v>0</v>
      </c>
      <c r="AF40" s="26"/>
      <c r="AG40">
        <f t="shared" si="2"/>
        <v>270.55796039418419</v>
      </c>
      <c r="AI40" s="75">
        <f>PXIL!K40</f>
        <v>0</v>
      </c>
      <c r="AJ40" s="75">
        <f>PXIL!Q40</f>
        <v>0</v>
      </c>
      <c r="AK40" s="75">
        <f>RTM_IEX!K40</f>
        <v>28.99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9.67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1.0304927302100164</v>
      </c>
      <c r="F41">
        <f>GT_Spot!S41</f>
        <v>0</v>
      </c>
      <c r="G41">
        <f>PPCL_NG!S41</f>
        <v>36.36</v>
      </c>
      <c r="H41">
        <f>PPCL_Spot!S41</f>
        <v>3</v>
      </c>
      <c r="I41">
        <f>Bawana_NG!S41</f>
        <v>31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81.11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8.2200000000000006</v>
      </c>
      <c r="Z41" s="75">
        <f>IEX!Q41</f>
        <v>0</v>
      </c>
      <c r="AA41" s="117">
        <f>STOA!K41</f>
        <v>28.029999999999998</v>
      </c>
      <c r="AB41" s="117">
        <f>-STOA!Q41</f>
        <v>0</v>
      </c>
      <c r="AC41">
        <f t="shared" si="0"/>
        <v>1.7461003360258482</v>
      </c>
      <c r="AD41">
        <f t="shared" si="1"/>
        <v>196.67439239418414</v>
      </c>
      <c r="AE41">
        <f>'IDT-1'!E41</f>
        <v>0</v>
      </c>
      <c r="AF41" s="26"/>
      <c r="AG41">
        <f t="shared" si="2"/>
        <v>241.67439239418414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9.67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1.0304927302100164</v>
      </c>
      <c r="F42">
        <f>GT_Spot!S42</f>
        <v>0</v>
      </c>
      <c r="G42">
        <f>PPCL_NG!S42</f>
        <v>36.36</v>
      </c>
      <c r="H42">
        <f>PPCL_Spot!S42</f>
        <v>3</v>
      </c>
      <c r="I42">
        <f>Bawana_NG!S42</f>
        <v>31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81.199999999999989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8.2200000000000006</v>
      </c>
      <c r="Z42" s="75">
        <f>IEX!Q42</f>
        <v>0</v>
      </c>
      <c r="AA42" s="117">
        <f>STOA!K42</f>
        <v>28.029999999999998</v>
      </c>
      <c r="AB42" s="117">
        <f>-STOA!Q42</f>
        <v>0</v>
      </c>
      <c r="AC42">
        <f t="shared" si="0"/>
        <v>1.7468923360258481</v>
      </c>
      <c r="AD42">
        <f t="shared" si="1"/>
        <v>196.76360039418415</v>
      </c>
      <c r="AE42">
        <f>'IDT-1'!E42</f>
        <v>0</v>
      </c>
      <c r="AF42" s="26"/>
      <c r="AG42">
        <f t="shared" si="2"/>
        <v>241.76360039418415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9.67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1.0304927302100164</v>
      </c>
      <c r="F43">
        <f>GT_Spot!S43</f>
        <v>0</v>
      </c>
      <c r="G43">
        <f>PPCL_NG!S43</f>
        <v>36.36</v>
      </c>
      <c r="H43">
        <f>PPCL_Spot!S43</f>
        <v>0.60021436227224001</v>
      </c>
      <c r="I43">
        <f>Bawana_NG!S43</f>
        <v>31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81.209999999999994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19.329999999999998</v>
      </c>
      <c r="Z43" s="75">
        <f>IEX!Q43</f>
        <v>0</v>
      </c>
      <c r="AA43" s="117">
        <f>STOA!K43</f>
        <v>28.029999999999998</v>
      </c>
      <c r="AB43" s="117">
        <f>-STOA!Q43</f>
        <v>0</v>
      </c>
      <c r="AC43">
        <f t="shared" si="0"/>
        <v>1.8236302224138441</v>
      </c>
      <c r="AD43">
        <f t="shared" si="1"/>
        <v>205.40707687006841</v>
      </c>
      <c r="AE43">
        <f>'IDT-1'!E43</f>
        <v>0</v>
      </c>
      <c r="AF43" s="26"/>
      <c r="AG43">
        <f t="shared" si="2"/>
        <v>250.40707687006841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9.67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1.0304927302100164</v>
      </c>
      <c r="F44">
        <f>GT_Spot!S44</f>
        <v>0</v>
      </c>
      <c r="G44">
        <f>PPCL_NG!S44</f>
        <v>36.36</v>
      </c>
      <c r="H44">
        <f>PPCL_Spot!S44</f>
        <v>0.60021436227224001</v>
      </c>
      <c r="I44">
        <f>Bawana_NG!S44</f>
        <v>31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81.34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31.8</v>
      </c>
      <c r="Z44" s="75">
        <f>IEX!Q44</f>
        <v>0</v>
      </c>
      <c r="AA44" s="117">
        <f>STOA!K44</f>
        <v>28.029999999999998</v>
      </c>
      <c r="AB44" s="117">
        <f>-STOA!Q44</f>
        <v>0</v>
      </c>
      <c r="AC44">
        <f t="shared" si="0"/>
        <v>2.3172222224138439</v>
      </c>
      <c r="AD44">
        <f t="shared" si="1"/>
        <v>261.00348487006846</v>
      </c>
      <c r="AE44">
        <f>'IDT-1'!E44</f>
        <v>0</v>
      </c>
      <c r="AF44" s="26"/>
      <c r="AG44">
        <f t="shared" si="2"/>
        <v>306.00348487006846</v>
      </c>
      <c r="AI44" s="75">
        <f>PXIL!K44</f>
        <v>0</v>
      </c>
      <c r="AJ44" s="75">
        <f>PXIL!Q44</f>
        <v>0</v>
      </c>
      <c r="AK44" s="75">
        <f>RTM_IEX!K44</f>
        <v>19.329999999999998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33.83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1.0304927302100164</v>
      </c>
      <c r="F45">
        <f>GT_Spot!S45</f>
        <v>0</v>
      </c>
      <c r="G45">
        <f>PPCL_NG!S45</f>
        <v>36.36</v>
      </c>
      <c r="H45">
        <f>PPCL_Spot!S45</f>
        <v>0.60021436227224001</v>
      </c>
      <c r="I45">
        <f>Bawana_NG!S45</f>
        <v>31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81.23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31.9</v>
      </c>
      <c r="Z45" s="75">
        <f>IEX!Q45</f>
        <v>0</v>
      </c>
      <c r="AA45" s="117">
        <f>STOA!K45</f>
        <v>28.029999999999998</v>
      </c>
      <c r="AB45" s="117">
        <f>-STOA!Q45</f>
        <v>0</v>
      </c>
      <c r="AC45">
        <f t="shared" si="0"/>
        <v>2.1470302224138442</v>
      </c>
      <c r="AD45">
        <f t="shared" si="1"/>
        <v>241.83367687006842</v>
      </c>
      <c r="AE45">
        <f>'IDT-1'!E45</f>
        <v>0</v>
      </c>
      <c r="AF45" s="26"/>
      <c r="AG45">
        <f t="shared" si="2"/>
        <v>286.83367687006842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33.83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0.89043440105309357</v>
      </c>
      <c r="F46">
        <f>GT_Spot!S46</f>
        <v>0</v>
      </c>
      <c r="G46">
        <f>PPCL_NG!S46</f>
        <v>36.36</v>
      </c>
      <c r="H46">
        <f>PPCL_Spot!S46</f>
        <v>0.60021436227224001</v>
      </c>
      <c r="I46">
        <f>Bawana_NG!S46</f>
        <v>31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81.23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31.8</v>
      </c>
      <c r="Z46" s="75">
        <f>IEX!Q46</f>
        <v>0</v>
      </c>
      <c r="AA46" s="117">
        <f>STOA!K46</f>
        <v>28.029999999999998</v>
      </c>
      <c r="AB46" s="117">
        <f>-STOA!Q46</f>
        <v>0</v>
      </c>
      <c r="AC46">
        <f t="shared" si="0"/>
        <v>2.1449177091172631</v>
      </c>
      <c r="AD46">
        <f t="shared" si="1"/>
        <v>241.59573105420807</v>
      </c>
      <c r="AE46">
        <f>'IDT-1'!E46</f>
        <v>0</v>
      </c>
      <c r="AF46" s="26"/>
      <c r="AG46">
        <f t="shared" si="2"/>
        <v>286.59573105420804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33.83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0.89043440105309357</v>
      </c>
      <c r="F47">
        <f>GT_Spot!S47</f>
        <v>0</v>
      </c>
      <c r="G47">
        <f>PPCL_NG!S47</f>
        <v>36.36</v>
      </c>
      <c r="H47">
        <f>PPCL_Spot!S47</f>
        <v>0.54</v>
      </c>
      <c r="I47">
        <f>Bawana_NG!S47</f>
        <v>31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81.23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33.83</v>
      </c>
      <c r="Z47" s="75">
        <f>IEX!Q47</f>
        <v>0</v>
      </c>
      <c r="AA47" s="117">
        <f>STOA!K47</f>
        <v>28.029999999999998</v>
      </c>
      <c r="AB47" s="117">
        <f>-STOA!Q47</f>
        <v>0</v>
      </c>
      <c r="AC47">
        <f t="shared" si="0"/>
        <v>2.1197478227292672</v>
      </c>
      <c r="AD47">
        <f t="shared" si="1"/>
        <v>238.7606865783238</v>
      </c>
      <c r="AE47">
        <f>'IDT-1'!E47</f>
        <v>0</v>
      </c>
      <c r="AF47" s="26"/>
      <c r="AG47">
        <f t="shared" si="2"/>
        <v>283.76068657832377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29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0.89043440105309357</v>
      </c>
      <c r="F48">
        <f>GT_Spot!S48</f>
        <v>0</v>
      </c>
      <c r="G48">
        <f>PPCL_NG!S48</f>
        <v>36.36</v>
      </c>
      <c r="H48">
        <f>PPCL_Spot!S48</f>
        <v>0.54</v>
      </c>
      <c r="I48">
        <f>Bawana_NG!S48</f>
        <v>31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81.23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45.72</v>
      </c>
      <c r="Z48" s="75">
        <f>IEX!Q48</f>
        <v>0</v>
      </c>
      <c r="AA48" s="117">
        <f>STOA!K48</f>
        <v>28.029999999999998</v>
      </c>
      <c r="AB48" s="117">
        <f>-STOA!Q48</f>
        <v>0</v>
      </c>
      <c r="AC48">
        <f t="shared" si="0"/>
        <v>2.351979822729267</v>
      </c>
      <c r="AD48">
        <f t="shared" si="1"/>
        <v>264.9184545783238</v>
      </c>
      <c r="AE48">
        <f>'IDT-1'!E48</f>
        <v>0</v>
      </c>
      <c r="AF48" s="26"/>
      <c r="AG48">
        <f t="shared" si="2"/>
        <v>309.9184545783238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43.5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0.89043440105309357</v>
      </c>
      <c r="F49">
        <f>GT_Spot!S49</f>
        <v>0</v>
      </c>
      <c r="G49">
        <f>PPCL_NG!S49</f>
        <v>36.36</v>
      </c>
      <c r="H49">
        <f>PPCL_Spot!S49</f>
        <v>0.54</v>
      </c>
      <c r="I49">
        <f>Bawana_NG!S49</f>
        <v>31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81.23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45.72</v>
      </c>
      <c r="Z49" s="75">
        <f>IEX!Q49</f>
        <v>0</v>
      </c>
      <c r="AA49" s="117">
        <f>STOA!K49</f>
        <v>28.029999999999998</v>
      </c>
      <c r="AB49" s="117">
        <f>-STOA!Q49</f>
        <v>0</v>
      </c>
      <c r="AC49">
        <f t="shared" si="0"/>
        <v>2.5646758227292672</v>
      </c>
      <c r="AD49">
        <f t="shared" si="1"/>
        <v>288.87575857832383</v>
      </c>
      <c r="AE49">
        <f>'IDT-1'!E49</f>
        <v>0</v>
      </c>
      <c r="AF49" s="26"/>
      <c r="AG49">
        <f t="shared" si="2"/>
        <v>333.87575857832383</v>
      </c>
      <c r="AI49" s="75">
        <f>PXIL!K49</f>
        <v>0</v>
      </c>
      <c r="AJ49" s="75">
        <f>PXIL!Q49</f>
        <v>0</v>
      </c>
      <c r="AK49" s="75">
        <f>RTM_IEX!K49</f>
        <v>24.17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43.5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0.89043440105309357</v>
      </c>
      <c r="F50">
        <f>GT_Spot!S50</f>
        <v>0</v>
      </c>
      <c r="G50">
        <f>PPCL_NG!S50</f>
        <v>36.36</v>
      </c>
      <c r="H50">
        <f>PPCL_Spot!S50</f>
        <v>0.54</v>
      </c>
      <c r="I50">
        <f>Bawana_NG!S50</f>
        <v>31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81.23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45.72</v>
      </c>
      <c r="Z50" s="75">
        <f>IEX!Q50</f>
        <v>0</v>
      </c>
      <c r="AA50" s="117">
        <f>STOA!K50</f>
        <v>28.029999999999998</v>
      </c>
      <c r="AB50" s="117">
        <f>-STOA!Q50</f>
        <v>0</v>
      </c>
      <c r="AC50">
        <f t="shared" si="0"/>
        <v>2.351979822729267</v>
      </c>
      <c r="AD50">
        <f t="shared" si="1"/>
        <v>264.9184545783238</v>
      </c>
      <c r="AE50">
        <f>'IDT-1'!E50</f>
        <v>0</v>
      </c>
      <c r="AF50" s="26"/>
      <c r="AG50">
        <f t="shared" si="2"/>
        <v>309.9184545783238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43.5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-3.465E-2</v>
      </c>
      <c r="F51">
        <f>GT_Spot!S51</f>
        <v>0</v>
      </c>
      <c r="G51">
        <f>PPCL_NG!S51</f>
        <v>36.36</v>
      </c>
      <c r="H51">
        <f>PPCL_Spot!S51</f>
        <v>0.51978342357351115</v>
      </c>
      <c r="I51">
        <f>Bawana_NG!S51</f>
        <v>30.96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81.97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38.659999999999997</v>
      </c>
      <c r="Z51" s="75">
        <f>IEX!Q51</f>
        <v>0</v>
      </c>
      <c r="AA51" s="117">
        <f>STOA!K51</f>
        <v>28.029999999999998</v>
      </c>
      <c r="AB51" s="117">
        <f>-STOA!Q51</f>
        <v>0</v>
      </c>
      <c r="AC51">
        <f t="shared" si="0"/>
        <v>2.1607057212460909</v>
      </c>
      <c r="AD51">
        <f t="shared" si="1"/>
        <v>243.30442770232742</v>
      </c>
      <c r="AE51">
        <f>'IDT-1'!E51</f>
        <v>0</v>
      </c>
      <c r="AF51" s="26"/>
      <c r="AG51">
        <f t="shared" si="2"/>
        <v>288.30442770232742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29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2.0641724793912495</v>
      </c>
      <c r="F52">
        <f>GT_Spot!S52</f>
        <v>0</v>
      </c>
      <c r="G52">
        <f>PPCL_NG!S52</f>
        <v>36.36</v>
      </c>
      <c r="H52">
        <f>PPCL_Spot!S52</f>
        <v>0.51978342357351115</v>
      </c>
      <c r="I52">
        <f>Bawana_NG!S52</f>
        <v>30.96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82.550000000000011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49.3</v>
      </c>
      <c r="Z52" s="75">
        <f>IEX!Q52</f>
        <v>0</v>
      </c>
      <c r="AA52" s="117">
        <f>STOA!K52</f>
        <v>28.029999999999998</v>
      </c>
      <c r="AB52" s="117">
        <f>-STOA!Q52</f>
        <v>0</v>
      </c>
      <c r="AC52">
        <f t="shared" si="0"/>
        <v>2.4474028119460902</v>
      </c>
      <c r="AD52">
        <f t="shared" si="1"/>
        <v>275.66655309101873</v>
      </c>
      <c r="AE52">
        <f>'IDT-1'!E52</f>
        <v>0</v>
      </c>
      <c r="AF52" s="26"/>
      <c r="AG52">
        <f t="shared" si="2"/>
        <v>320.66655309101873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48.33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2.0641724793912495</v>
      </c>
      <c r="F53">
        <f>GT_Spot!S53</f>
        <v>0</v>
      </c>
      <c r="G53">
        <f>PPCL_NG!S53</f>
        <v>36.36</v>
      </c>
      <c r="H53">
        <f>PPCL_Spot!S53</f>
        <v>0.51978342357351115</v>
      </c>
      <c r="I53">
        <f>Bawana_NG!S53</f>
        <v>30.96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83.31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49.3</v>
      </c>
      <c r="Z53" s="75">
        <f>IEX!Q53</f>
        <v>0</v>
      </c>
      <c r="AA53" s="117">
        <f>STOA!K53</f>
        <v>28.029999999999998</v>
      </c>
      <c r="AB53" s="117">
        <f>-STOA!Q53</f>
        <v>0</v>
      </c>
      <c r="AC53">
        <f t="shared" si="0"/>
        <v>2.5391868119460903</v>
      </c>
      <c r="AD53">
        <f t="shared" si="1"/>
        <v>286.00476909101866</v>
      </c>
      <c r="AE53">
        <f>'IDT-1'!E53</f>
        <v>0</v>
      </c>
      <c r="AF53" s="26"/>
      <c r="AG53">
        <f t="shared" si="2"/>
        <v>331.00476909101866</v>
      </c>
      <c r="AI53" s="75">
        <f>PXIL!K53</f>
        <v>0</v>
      </c>
      <c r="AJ53" s="75">
        <f>PXIL!Q53</f>
        <v>0</v>
      </c>
      <c r="AK53" s="75">
        <f>RTM_IEX!K53</f>
        <v>9.67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48.33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2.0641724793912495</v>
      </c>
      <c r="F54">
        <f>GT_Spot!S54</f>
        <v>0</v>
      </c>
      <c r="G54">
        <f>PPCL_NG!S54</f>
        <v>36.36</v>
      </c>
      <c r="H54">
        <f>PPCL_Spot!S54</f>
        <v>0.51978342357351115</v>
      </c>
      <c r="I54">
        <f>Bawana_NG!S54</f>
        <v>30.96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83.14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49.39</v>
      </c>
      <c r="Z54" s="75">
        <f>IEX!Q54</f>
        <v>0</v>
      </c>
      <c r="AA54" s="117">
        <f>STOA!K54</f>
        <v>28.029999999999998</v>
      </c>
      <c r="AB54" s="117">
        <f>-STOA!Q54</f>
        <v>0</v>
      </c>
      <c r="AC54">
        <f t="shared" si="0"/>
        <v>2.5809868119460901</v>
      </c>
      <c r="AD54">
        <f t="shared" si="1"/>
        <v>290.71296909101864</v>
      </c>
      <c r="AE54">
        <f>'IDT-1'!E54</f>
        <v>0</v>
      </c>
      <c r="AF54" s="26"/>
      <c r="AG54">
        <f t="shared" si="2"/>
        <v>335.71296909101864</v>
      </c>
      <c r="AI54" s="75">
        <f>PXIL!K54</f>
        <v>0</v>
      </c>
      <c r="AJ54" s="75">
        <f>PXIL!Q54</f>
        <v>0</v>
      </c>
      <c r="AK54" s="75">
        <f>RTM_IEX!K54</f>
        <v>9.67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53.16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1.8738359201773835</v>
      </c>
      <c r="F55">
        <f>GT_Spot!S55</f>
        <v>0</v>
      </c>
      <c r="G55">
        <f>PPCL_NG!S55</f>
        <v>36.36</v>
      </c>
      <c r="H55">
        <f>PPCL_Spot!S55</f>
        <v>0.51978342357351115</v>
      </c>
      <c r="I55">
        <f>Bawana_NG!S55</f>
        <v>30.96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83.14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38.659999999999997</v>
      </c>
      <c r="Z55" s="75">
        <f>IEX!Q55</f>
        <v>0</v>
      </c>
      <c r="AA55" s="117">
        <f>STOA!K55</f>
        <v>28.029999999999998</v>
      </c>
      <c r="AB55" s="117">
        <f>-STOA!Q55</f>
        <v>0</v>
      </c>
      <c r="AC55">
        <f t="shared" si="0"/>
        <v>2.1446798502250082</v>
      </c>
      <c r="AD55">
        <f t="shared" si="1"/>
        <v>241.5689394935259</v>
      </c>
      <c r="AE55">
        <f>'IDT-1'!E55</f>
        <v>0</v>
      </c>
      <c r="AF55" s="26"/>
      <c r="AG55">
        <f t="shared" si="2"/>
        <v>286.56893949352593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24.17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1.8738359201773835</v>
      </c>
      <c r="F56">
        <f>GT_Spot!S56</f>
        <v>0</v>
      </c>
      <c r="G56">
        <f>PPCL_NG!S56</f>
        <v>36.36</v>
      </c>
      <c r="H56">
        <f>PPCL_Spot!S56</f>
        <v>0.48</v>
      </c>
      <c r="I56">
        <f>Bawana_NG!S56</f>
        <v>30.96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83.14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48.62</v>
      </c>
      <c r="Z56" s="75">
        <f>IEX!Q56</f>
        <v>0</v>
      </c>
      <c r="AA56" s="117">
        <f>STOA!K56</f>
        <v>28.029999999999998</v>
      </c>
      <c r="AB56" s="117">
        <f>-STOA!Q56</f>
        <v>0</v>
      </c>
      <c r="AC56">
        <f t="shared" si="0"/>
        <v>2.5721857560975616</v>
      </c>
      <c r="AD56">
        <f t="shared" si="1"/>
        <v>289.72165016407979</v>
      </c>
      <c r="AE56">
        <f>'IDT-1'!E56</f>
        <v>0</v>
      </c>
      <c r="AF56" s="26"/>
      <c r="AG56">
        <f t="shared" si="2"/>
        <v>334.72165016407979</v>
      </c>
      <c r="AI56" s="75">
        <f>PXIL!K56</f>
        <v>0</v>
      </c>
      <c r="AJ56" s="75">
        <f>PXIL!Q56</f>
        <v>0</v>
      </c>
      <c r="AK56" s="75">
        <f>RTM_IEX!K56</f>
        <v>9.67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53.16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2.0641724793912495</v>
      </c>
      <c r="F57">
        <f>GT_Spot!S57</f>
        <v>0</v>
      </c>
      <c r="G57">
        <f>PPCL_NG!S57</f>
        <v>36.36</v>
      </c>
      <c r="H57">
        <f>PPCL_Spot!S57</f>
        <v>0.48</v>
      </c>
      <c r="I57">
        <f>Bawana_NG!S57</f>
        <v>30.96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83.14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48.62</v>
      </c>
      <c r="Z57" s="75">
        <f>IEX!Q57</f>
        <v>0</v>
      </c>
      <c r="AA57" s="117">
        <f>STOA!K57</f>
        <v>28.029999999999998</v>
      </c>
      <c r="AB57" s="117">
        <f>-STOA!Q57</f>
        <v>0</v>
      </c>
      <c r="AC57">
        <f t="shared" si="0"/>
        <v>2.5738607178186435</v>
      </c>
      <c r="AD57">
        <f t="shared" si="1"/>
        <v>289.91031176157253</v>
      </c>
      <c r="AE57">
        <f>'IDT-1'!E57</f>
        <v>0</v>
      </c>
      <c r="AF57" s="26"/>
      <c r="AG57">
        <f t="shared" si="2"/>
        <v>334.91031176157253</v>
      </c>
      <c r="AI57" s="75">
        <f>PXIL!K57</f>
        <v>0</v>
      </c>
      <c r="AJ57" s="75">
        <f>PXIL!Q57</f>
        <v>0</v>
      </c>
      <c r="AK57" s="75">
        <f>RTM_IEX!K57</f>
        <v>9.67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53.16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2.0641724793912495</v>
      </c>
      <c r="F58">
        <f>GT_Spot!S58</f>
        <v>0</v>
      </c>
      <c r="G58">
        <f>PPCL_NG!S58</f>
        <v>36.36</v>
      </c>
      <c r="H58">
        <f>PPCL_Spot!S58</f>
        <v>0.48</v>
      </c>
      <c r="I58">
        <f>Bawana_NG!S58</f>
        <v>30.96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83.14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48.62</v>
      </c>
      <c r="Z58" s="75">
        <f>IEX!Q58</f>
        <v>0</v>
      </c>
      <c r="AA58" s="117">
        <f>STOA!K58</f>
        <v>28.029999999999998</v>
      </c>
      <c r="AB58" s="117">
        <f>-STOA!Q58</f>
        <v>0</v>
      </c>
      <c r="AC58">
        <f t="shared" si="0"/>
        <v>2.5738607178186435</v>
      </c>
      <c r="AD58">
        <f t="shared" si="1"/>
        <v>289.91031176157253</v>
      </c>
      <c r="AE58">
        <f>'IDT-1'!E58</f>
        <v>0</v>
      </c>
      <c r="AF58" s="26"/>
      <c r="AG58">
        <f t="shared" si="2"/>
        <v>334.91031176157253</v>
      </c>
      <c r="AI58" s="75">
        <f>PXIL!K58</f>
        <v>0</v>
      </c>
      <c r="AJ58" s="75">
        <f>PXIL!Q58</f>
        <v>0</v>
      </c>
      <c r="AK58" s="75">
        <f>RTM_IEX!K58</f>
        <v>9.67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53.16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2.0641724793912495</v>
      </c>
      <c r="F59">
        <f>GT_Spot!S59</f>
        <v>0</v>
      </c>
      <c r="G59">
        <f>PPCL_NG!S59</f>
        <v>36.36</v>
      </c>
      <c r="H59">
        <f>PPCL_Spot!S59</f>
        <v>0.48</v>
      </c>
      <c r="I59">
        <f>Bawana_NG!S59</f>
        <v>31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83.15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57.99</v>
      </c>
      <c r="Z59" s="75">
        <f>IEX!Q59</f>
        <v>0</v>
      </c>
      <c r="AA59" s="117">
        <f>STOA!K59</f>
        <v>28.029999999999998</v>
      </c>
      <c r="AB59" s="117">
        <f>-STOA!Q59</f>
        <v>0</v>
      </c>
      <c r="AC59">
        <f t="shared" si="0"/>
        <v>2.5291567178186432</v>
      </c>
      <c r="AD59">
        <f t="shared" si="1"/>
        <v>284.87501576157263</v>
      </c>
      <c r="AE59">
        <f>'IDT-1'!E59</f>
        <v>0</v>
      </c>
      <c r="AF59" s="26"/>
      <c r="AG59">
        <f t="shared" si="2"/>
        <v>284.87501576157263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48.33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2.0641724793912495</v>
      </c>
      <c r="F60">
        <f>GT_Spot!S60</f>
        <v>0</v>
      </c>
      <c r="G60">
        <f>PPCL_NG!S60</f>
        <v>36.36</v>
      </c>
      <c r="H60">
        <f>PPCL_Spot!S60</f>
        <v>0.48</v>
      </c>
      <c r="I60">
        <f>Bawana_NG!S60</f>
        <v>31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83.15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70.56</v>
      </c>
      <c r="Z60" s="75">
        <f>IEX!Q60</f>
        <v>0</v>
      </c>
      <c r="AA60" s="117">
        <f>STOA!K60</f>
        <v>28.029999999999998</v>
      </c>
      <c r="AB60" s="117">
        <f>-STOA!Q60</f>
        <v>0</v>
      </c>
      <c r="AC60">
        <f t="shared" si="0"/>
        <v>2.9800687178186434</v>
      </c>
      <c r="AD60">
        <f t="shared" si="1"/>
        <v>335.66410376157262</v>
      </c>
      <c r="AE60">
        <f>'IDT-1'!E60</f>
        <v>0</v>
      </c>
      <c r="AF60" s="26"/>
      <c r="AG60">
        <f t="shared" si="2"/>
        <v>335.66410376157262</v>
      </c>
      <c r="AI60" s="75">
        <f>PXIL!K60</f>
        <v>0</v>
      </c>
      <c r="AJ60" s="75">
        <f>PXIL!Q60</f>
        <v>0</v>
      </c>
      <c r="AK60" s="75">
        <f>RTM_IEX!K60</f>
        <v>14.5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72.5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2.0239685658153244</v>
      </c>
      <c r="F61">
        <f>GT_Spot!S61</f>
        <v>0</v>
      </c>
      <c r="G61">
        <f>PPCL_NG!S61</f>
        <v>36.36</v>
      </c>
      <c r="H61">
        <f>PPCL_Spot!S61</f>
        <v>0.48</v>
      </c>
      <c r="I61">
        <f>Bawana_NG!S61</f>
        <v>31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83.15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71.14</v>
      </c>
      <c r="Z61" s="75">
        <f>IEX!Q61</f>
        <v>0</v>
      </c>
      <c r="AA61" s="117">
        <f>STOA!K61</f>
        <v>28.029999999999998</v>
      </c>
      <c r="AB61" s="117">
        <f>-STOA!Q61</f>
        <v>0</v>
      </c>
      <c r="AC61">
        <f t="shared" si="0"/>
        <v>3.0273229233791752</v>
      </c>
      <c r="AD61">
        <f t="shared" si="1"/>
        <v>340.98664564243614</v>
      </c>
      <c r="AE61">
        <f>'IDT-1'!E61</f>
        <v>0</v>
      </c>
      <c r="AF61" s="26"/>
      <c r="AG61">
        <f t="shared" si="2"/>
        <v>340.98664564243614</v>
      </c>
      <c r="AI61" s="75">
        <f>PXIL!K61</f>
        <v>0</v>
      </c>
      <c r="AJ61" s="75">
        <f>PXIL!Q61</f>
        <v>0</v>
      </c>
      <c r="AK61" s="75">
        <f>RTM_IEX!K61</f>
        <v>19.329999999999998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72.5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1.8126511932003926</v>
      </c>
      <c r="F62">
        <f>GT_Spot!S62</f>
        <v>0</v>
      </c>
      <c r="G62">
        <f>PPCL_NG!S62</f>
        <v>36.36</v>
      </c>
      <c r="H62">
        <f>PPCL_Spot!S62</f>
        <v>0.32</v>
      </c>
      <c r="I62">
        <f>Bawana_NG!S62</f>
        <v>30.86133425569631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83.06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71.430000000000007</v>
      </c>
      <c r="Z62" s="75">
        <f>IEX!Q62</f>
        <v>0</v>
      </c>
      <c r="AA62" s="117">
        <f>STOA!K62</f>
        <v>28.029999999999998</v>
      </c>
      <c r="AB62" s="117">
        <f>-STOA!Q62</f>
        <v>0</v>
      </c>
      <c r="AC62">
        <f t="shared" si="0"/>
        <v>3.0245950719502912</v>
      </c>
      <c r="AD62">
        <f t="shared" si="1"/>
        <v>340.67939037694646</v>
      </c>
      <c r="AE62">
        <f>'IDT-1'!E62</f>
        <v>0</v>
      </c>
      <c r="AF62" s="26"/>
      <c r="AG62">
        <f t="shared" si="2"/>
        <v>340.67939037694646</v>
      </c>
      <c r="AI62" s="75">
        <f>PXIL!K62</f>
        <v>0</v>
      </c>
      <c r="AJ62" s="75">
        <f>PXIL!Q62</f>
        <v>0</v>
      </c>
      <c r="AK62" s="75">
        <f>RTM_IEX!K62</f>
        <v>19.329999999999998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72.5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1.8126511932003926</v>
      </c>
      <c r="F63">
        <f>GT_Spot!S63</f>
        <v>0</v>
      </c>
      <c r="G63">
        <f>PPCL_NG!S63</f>
        <v>36.36</v>
      </c>
      <c r="H63">
        <f>PPCL_Spot!S63</f>
        <v>0.32</v>
      </c>
      <c r="I63">
        <f>Bawana_NG!S63</f>
        <v>28.58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82.32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58</v>
      </c>
      <c r="Z63" s="75">
        <f>IEX!Q63</f>
        <v>0</v>
      </c>
      <c r="AA63" s="117">
        <f>STOA!K63</f>
        <v>28.029999999999998</v>
      </c>
      <c r="AB63" s="117">
        <f>-STOA!Q63</f>
        <v>0</v>
      </c>
      <c r="AC63">
        <f t="shared" si="0"/>
        <v>2.6246233305001638</v>
      </c>
      <c r="AD63">
        <f t="shared" si="1"/>
        <v>295.62802786270021</v>
      </c>
      <c r="AE63">
        <f>'IDT-1'!E63</f>
        <v>0</v>
      </c>
      <c r="AF63" s="26"/>
      <c r="AG63">
        <f t="shared" si="2"/>
        <v>295.62802786270021</v>
      </c>
      <c r="AI63" s="75">
        <f>PXIL!K63</f>
        <v>0</v>
      </c>
      <c r="AJ63" s="75">
        <f>PXIL!Q63</f>
        <v>0</v>
      </c>
      <c r="AK63" s="75">
        <f>RTM_IEX!K63</f>
        <v>14.5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48.33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1.8126511932003926</v>
      </c>
      <c r="F64">
        <f>GT_Spot!S64</f>
        <v>0</v>
      </c>
      <c r="G64">
        <f>PPCL_NG!S64</f>
        <v>36.36</v>
      </c>
      <c r="H64">
        <f>PPCL_Spot!S64</f>
        <v>0.32</v>
      </c>
      <c r="I64">
        <f>Bawana_NG!S64</f>
        <v>28.58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82.32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72.3</v>
      </c>
      <c r="Z64" s="75">
        <f>IEX!Q64</f>
        <v>0</v>
      </c>
      <c r="AA64" s="117">
        <f>STOA!K64</f>
        <v>28.029999999999998</v>
      </c>
      <c r="AB64" s="117">
        <f>-STOA!Q64</f>
        <v>0</v>
      </c>
      <c r="AC64">
        <f t="shared" si="0"/>
        <v>3.0056633305001639</v>
      </c>
      <c r="AD64">
        <f t="shared" si="1"/>
        <v>338.54698786270023</v>
      </c>
      <c r="AE64">
        <f>'IDT-1'!E64</f>
        <v>0</v>
      </c>
      <c r="AF64" s="26"/>
      <c r="AG64">
        <f t="shared" si="2"/>
        <v>338.54698786270023</v>
      </c>
      <c r="AI64" s="75">
        <f>PXIL!K64</f>
        <v>0</v>
      </c>
      <c r="AJ64" s="75">
        <f>PXIL!Q64</f>
        <v>0</v>
      </c>
      <c r="AK64" s="75">
        <f>RTM_IEX!K64</f>
        <v>19.329999999999998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72.5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2.0239685658153244</v>
      </c>
      <c r="F65">
        <f>GT_Spot!S65</f>
        <v>0</v>
      </c>
      <c r="G65">
        <f>PPCL_NG!S65</f>
        <v>36.36</v>
      </c>
      <c r="H65">
        <f>PPCL_Spot!S65</f>
        <v>0.49</v>
      </c>
      <c r="I65">
        <f>Bawana_NG!S65</f>
        <v>28.58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83.06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72.31</v>
      </c>
      <c r="Z65" s="75">
        <f>IEX!Q65</f>
        <v>0</v>
      </c>
      <c r="AA65" s="117">
        <f>STOA!K65</f>
        <v>28.029999999999998</v>
      </c>
      <c r="AB65" s="117">
        <f>-STOA!Q65</f>
        <v>0</v>
      </c>
      <c r="AC65">
        <f t="shared" si="0"/>
        <v>3.0156189233791753</v>
      </c>
      <c r="AD65">
        <f t="shared" si="1"/>
        <v>339.66834964243617</v>
      </c>
      <c r="AE65">
        <f>'IDT-1'!E65</f>
        <v>0</v>
      </c>
      <c r="AF65" s="26"/>
      <c r="AG65">
        <f t="shared" si="2"/>
        <v>339.66834964243617</v>
      </c>
      <c r="AI65" s="75">
        <f>PXIL!K65</f>
        <v>0</v>
      </c>
      <c r="AJ65" s="75">
        <f>PXIL!Q65</f>
        <v>0</v>
      </c>
      <c r="AK65" s="75">
        <f>RTM_IEX!K65</f>
        <v>19.329999999999998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72.5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2.0239685658153244</v>
      </c>
      <c r="F66">
        <f>GT_Spot!S66</f>
        <v>0</v>
      </c>
      <c r="G66">
        <f>PPCL_NG!S66</f>
        <v>36.36</v>
      </c>
      <c r="H66">
        <f>PPCL_Spot!S66</f>
        <v>0.49</v>
      </c>
      <c r="I66">
        <f>Bawana_NG!S66</f>
        <v>28.58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83.06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72.3</v>
      </c>
      <c r="Z66" s="75">
        <f>IEX!Q66</f>
        <v>0</v>
      </c>
      <c r="AA66" s="117">
        <f>STOA!K66</f>
        <v>28.029999999999998</v>
      </c>
      <c r="AB66" s="117">
        <f>-STOA!Q66</f>
        <v>0</v>
      </c>
      <c r="AC66">
        <f t="shared" si="0"/>
        <v>3.0155309233791754</v>
      </c>
      <c r="AD66">
        <f t="shared" si="1"/>
        <v>339.65843764243618</v>
      </c>
      <c r="AE66">
        <f>'IDT-1'!E66</f>
        <v>0</v>
      </c>
      <c r="AF66" s="26"/>
      <c r="AG66">
        <f t="shared" si="2"/>
        <v>339.65843764243618</v>
      </c>
      <c r="AI66" s="75">
        <f>PXIL!K66</f>
        <v>0</v>
      </c>
      <c r="AJ66" s="75">
        <f>PXIL!Q66</f>
        <v>0</v>
      </c>
      <c r="AK66" s="75">
        <f>RTM_IEX!K66</f>
        <v>19.329999999999998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72.5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2.0239685658153244</v>
      </c>
      <c r="F67">
        <f>GT_Spot!S67</f>
        <v>0</v>
      </c>
      <c r="G67">
        <f>PPCL_NG!S67</f>
        <v>36.36</v>
      </c>
      <c r="H67">
        <f>PPCL_Spot!S67</f>
        <v>0.49</v>
      </c>
      <c r="I67">
        <f>Bawana_NG!S67</f>
        <v>28.58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83.06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57.99</v>
      </c>
      <c r="Z67" s="75">
        <f>IEX!Q67</f>
        <v>0</v>
      </c>
      <c r="AA67" s="117">
        <f>STOA!K67</f>
        <v>28.029999999999998</v>
      </c>
      <c r="AB67" s="117">
        <f>-STOA!Q67</f>
        <v>0</v>
      </c>
      <c r="AC67">
        <f t="shared" si="0"/>
        <v>2.6344029233791755</v>
      </c>
      <c r="AD67">
        <f t="shared" si="1"/>
        <v>296.72956564243611</v>
      </c>
      <c r="AE67">
        <f>'IDT-1'!E67</f>
        <v>0</v>
      </c>
      <c r="AF67" s="26"/>
      <c r="AG67">
        <f t="shared" si="2"/>
        <v>296.72956564243611</v>
      </c>
      <c r="AI67" s="75">
        <f>PXIL!K67</f>
        <v>0</v>
      </c>
      <c r="AJ67" s="75">
        <f>PXIL!Q67</f>
        <v>0</v>
      </c>
      <c r="AK67" s="75">
        <f>RTM_IEX!K67</f>
        <v>9.67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53.16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2.0239685658153244</v>
      </c>
      <c r="F68">
        <f>GT_Spot!S68</f>
        <v>0</v>
      </c>
      <c r="G68">
        <f>PPCL_NG!S68</f>
        <v>36.36</v>
      </c>
      <c r="H68">
        <f>PPCL_Spot!S68</f>
        <v>0.49</v>
      </c>
      <c r="I68">
        <f>Bawana_NG!S68</f>
        <v>28.58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83.06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68.53</v>
      </c>
      <c r="Z68" s="75">
        <f>IEX!Q68</f>
        <v>0</v>
      </c>
      <c r="AA68" s="117">
        <f>STOA!K68</f>
        <v>28.029999999999998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2.8972589233791752</v>
      </c>
      <c r="AD68">
        <f t="shared" ref="AD68:AD98" si="4">SUM(B68:AB68,AI68:AR68)-AC68</f>
        <v>326.33670964243612</v>
      </c>
      <c r="AE68">
        <f>'IDT-1'!E68</f>
        <v>0</v>
      </c>
      <c r="AF68" s="26"/>
      <c r="AG68">
        <f t="shared" ref="AG68:AG98" si="5">SUM(AD68:AF68)+AT68</f>
        <v>326.33670964243612</v>
      </c>
      <c r="AI68" s="75">
        <f>PXIL!K68</f>
        <v>0</v>
      </c>
      <c r="AJ68" s="75">
        <f>PXIL!Q68</f>
        <v>0</v>
      </c>
      <c r="AK68" s="75">
        <f>RTM_IEX!K68</f>
        <v>14.5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67.66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2.0239685658153244</v>
      </c>
      <c r="F69">
        <f>GT_Spot!S69</f>
        <v>0</v>
      </c>
      <c r="G69">
        <f>PPCL_NG!S69</f>
        <v>36.36</v>
      </c>
      <c r="H69">
        <f>PPCL_Spot!S69</f>
        <v>0.49</v>
      </c>
      <c r="I69">
        <f>Bawana_NG!S69</f>
        <v>28.58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83.06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68.53</v>
      </c>
      <c r="Z69" s="75">
        <f>IEX!Q69</f>
        <v>0</v>
      </c>
      <c r="AA69" s="117">
        <f>STOA!K69</f>
        <v>28.029999999999998</v>
      </c>
      <c r="AB69" s="117">
        <f>-STOA!Q69</f>
        <v>0</v>
      </c>
      <c r="AC69">
        <f t="shared" si="3"/>
        <v>2.7696589233791751</v>
      </c>
      <c r="AD69">
        <f t="shared" si="4"/>
        <v>311.96430964243615</v>
      </c>
      <c r="AE69">
        <f>'IDT-1'!E69</f>
        <v>0</v>
      </c>
      <c r="AF69" s="26"/>
      <c r="AG69">
        <f t="shared" si="5"/>
        <v>311.96430964243615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67.66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2.0239685658153244</v>
      </c>
      <c r="F70">
        <f>GT_Spot!S70</f>
        <v>0</v>
      </c>
      <c r="G70">
        <f>PPCL_NG!S70</f>
        <v>36.36</v>
      </c>
      <c r="H70">
        <f>PPCL_Spot!S70</f>
        <v>0.49</v>
      </c>
      <c r="I70">
        <f>Bawana_NG!S70</f>
        <v>28.58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83.06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68.540000000000006</v>
      </c>
      <c r="Z70" s="75">
        <f>IEX!Q70</f>
        <v>0</v>
      </c>
      <c r="AA70" s="117">
        <f>STOA!K70</f>
        <v>28.029999999999998</v>
      </c>
      <c r="AB70" s="117">
        <f>-STOA!Q70</f>
        <v>0</v>
      </c>
      <c r="AC70">
        <f t="shared" si="3"/>
        <v>2.8973469233791755</v>
      </c>
      <c r="AD70">
        <f t="shared" si="4"/>
        <v>326.34662164243611</v>
      </c>
      <c r="AE70">
        <f>'IDT-1'!E70</f>
        <v>0</v>
      </c>
      <c r="AF70" s="26"/>
      <c r="AG70">
        <f t="shared" si="5"/>
        <v>326.34662164243611</v>
      </c>
      <c r="AI70" s="75">
        <f>PXIL!K70</f>
        <v>0</v>
      </c>
      <c r="AJ70" s="75">
        <f>PXIL!Q70</f>
        <v>0</v>
      </c>
      <c r="AK70" s="75">
        <f>RTM_IEX!K70</f>
        <v>14.5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67.66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2.0332242225859249</v>
      </c>
      <c r="F71">
        <f>GT_Spot!S71</f>
        <v>0</v>
      </c>
      <c r="G71">
        <f>PPCL_NG!S71</f>
        <v>36.36</v>
      </c>
      <c r="H71">
        <f>PPCL_Spot!S71</f>
        <v>0.51</v>
      </c>
      <c r="I71">
        <f>Bawana_NG!S71</f>
        <v>28.58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83.06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43.5</v>
      </c>
      <c r="Z71" s="75">
        <f>IEX!Q71</f>
        <v>0</v>
      </c>
      <c r="AA71" s="117">
        <f>STOA!K71</f>
        <v>28.029999999999998</v>
      </c>
      <c r="AB71" s="117">
        <f>-STOA!Q71</f>
        <v>0</v>
      </c>
      <c r="AC71">
        <f t="shared" si="3"/>
        <v>2.4220523731587562</v>
      </c>
      <c r="AD71">
        <f t="shared" si="4"/>
        <v>272.81117184942718</v>
      </c>
      <c r="AE71">
        <f>'IDT-1'!E71</f>
        <v>0</v>
      </c>
      <c r="AF71" s="26"/>
      <c r="AG71">
        <f t="shared" si="5"/>
        <v>272.81117184942718</v>
      </c>
      <c r="AI71" s="75">
        <f>PXIL!K71</f>
        <v>0</v>
      </c>
      <c r="AJ71" s="75">
        <f>PXIL!Q71</f>
        <v>0</v>
      </c>
      <c r="AK71" s="75">
        <f>RTM_IEX!K71</f>
        <v>14.5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38.659999999999997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2.0332242225859249</v>
      </c>
      <c r="F72">
        <f>GT_Spot!S72</f>
        <v>0</v>
      </c>
      <c r="G72">
        <f>PPCL_NG!S72</f>
        <v>36.36</v>
      </c>
      <c r="H72">
        <f>PPCL_Spot!S72</f>
        <v>0.51</v>
      </c>
      <c r="I72">
        <f>Bawana_NG!S72</f>
        <v>30.44868834805083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83.06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55.19</v>
      </c>
      <c r="Z72" s="75">
        <f>IEX!Q72</f>
        <v>0</v>
      </c>
      <c r="AA72" s="117">
        <f>STOA!K72</f>
        <v>28.029999999999998</v>
      </c>
      <c r="AB72" s="117">
        <f>-STOA!Q72</f>
        <v>0</v>
      </c>
      <c r="AC72">
        <f t="shared" si="3"/>
        <v>2.5413688306216038</v>
      </c>
      <c r="AD72">
        <f t="shared" si="4"/>
        <v>286.25054374001519</v>
      </c>
      <c r="AE72">
        <f>'IDT-1'!E72</f>
        <v>0</v>
      </c>
      <c r="AF72" s="26"/>
      <c r="AG72">
        <f t="shared" si="5"/>
        <v>286.25054374001519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53.16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1.8126511932003926</v>
      </c>
      <c r="F73">
        <f>GT_Spot!S73</f>
        <v>0</v>
      </c>
      <c r="G73">
        <f>PPCL_NG!S73</f>
        <v>36.36</v>
      </c>
      <c r="H73">
        <f>PPCL_Spot!S73</f>
        <v>0.32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83.06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55.2</v>
      </c>
      <c r="Z73" s="75">
        <f>IEX!Q73</f>
        <v>0</v>
      </c>
      <c r="AA73" s="117">
        <f>STOA!K73</f>
        <v>28.029999999999998</v>
      </c>
      <c r="AB73" s="117">
        <f>-STOA!Q73</f>
        <v>0</v>
      </c>
      <c r="AC73">
        <f t="shared" si="3"/>
        <v>2.2698953305001637</v>
      </c>
      <c r="AD73">
        <f t="shared" si="4"/>
        <v>255.67275586270023</v>
      </c>
      <c r="AE73">
        <f>'IDT-1'!E73</f>
        <v>0</v>
      </c>
      <c r="AF73" s="26"/>
      <c r="AG73">
        <f t="shared" si="5"/>
        <v>255.67275586270023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53.16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1.8126511932003926</v>
      </c>
      <c r="F74">
        <f>GT_Spot!S74</f>
        <v>0</v>
      </c>
      <c r="G74">
        <f>PPCL_NG!S74</f>
        <v>36.36</v>
      </c>
      <c r="H74">
        <f>PPCL_Spot!S74</f>
        <v>0.32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83.06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55.19</v>
      </c>
      <c r="Z74" s="75">
        <f>IEX!Q74</f>
        <v>0</v>
      </c>
      <c r="AA74" s="117">
        <f>STOA!K74</f>
        <v>28.029999999999998</v>
      </c>
      <c r="AB74" s="117">
        <f>-STOA!Q74</f>
        <v>0</v>
      </c>
      <c r="AC74">
        <f t="shared" si="3"/>
        <v>2.6951113305001635</v>
      </c>
      <c r="AD74">
        <f t="shared" si="4"/>
        <v>303.5675398627003</v>
      </c>
      <c r="AE74">
        <f>'IDT-1'!E74</f>
        <v>0</v>
      </c>
      <c r="AF74" s="26"/>
      <c r="AG74">
        <f t="shared" si="5"/>
        <v>303.5675398627003</v>
      </c>
      <c r="AI74" s="75">
        <f>PXIL!K74</f>
        <v>0</v>
      </c>
      <c r="AJ74" s="75">
        <f>PXIL!Q74</f>
        <v>0</v>
      </c>
      <c r="AK74" s="75">
        <f>RTM_IEX!K74</f>
        <v>48.33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53.16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2.0038064516129031</v>
      </c>
      <c r="F75">
        <f>GT_Spot!S75</f>
        <v>0</v>
      </c>
      <c r="G75">
        <f>PPCL_NG!S75</f>
        <v>36.36</v>
      </c>
      <c r="H75">
        <f>PPCL_Spot!S75</f>
        <v>0.60976547481737797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83.04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31.42</v>
      </c>
      <c r="Z75" s="75">
        <f>IEX!Q75</f>
        <v>0</v>
      </c>
      <c r="AA75" s="117">
        <f>STOA!K75</f>
        <v>8.6999999999999993</v>
      </c>
      <c r="AB75" s="117">
        <f>-STOA!Q75</f>
        <v>0</v>
      </c>
      <c r="AC75">
        <f t="shared" si="3"/>
        <v>1.7244794329525865</v>
      </c>
      <c r="AD75">
        <f t="shared" si="4"/>
        <v>194.2390924934777</v>
      </c>
      <c r="AE75">
        <f>'IDT-1'!E75</f>
        <v>0</v>
      </c>
      <c r="AF75" s="26"/>
      <c r="AG75">
        <f t="shared" si="5"/>
        <v>194.2390924934777</v>
      </c>
      <c r="AI75" s="75">
        <f>PXIL!K75</f>
        <v>0</v>
      </c>
      <c r="AJ75" s="75">
        <f>PXIL!Q75</f>
        <v>0</v>
      </c>
      <c r="AK75" s="75">
        <f>RTM_IEX!K75</f>
        <v>19.329999999999998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14.5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2.0038064516129031</v>
      </c>
      <c r="F76">
        <f>GT_Spot!S76</f>
        <v>0</v>
      </c>
      <c r="G76">
        <f>PPCL_NG!S76</f>
        <v>36.36</v>
      </c>
      <c r="H76">
        <f>PPCL_Spot!S76</f>
        <v>0.60976547481737797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83.04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39.340000000000003</v>
      </c>
      <c r="Z76" s="75">
        <f>IEX!Q76</f>
        <v>0</v>
      </c>
      <c r="AA76" s="117">
        <f>STOA!K76</f>
        <v>8.6999999999999993</v>
      </c>
      <c r="AB76" s="117">
        <f>-STOA!Q76</f>
        <v>0</v>
      </c>
      <c r="AC76">
        <f t="shared" si="3"/>
        <v>2.0493754329525862</v>
      </c>
      <c r="AD76">
        <f t="shared" si="4"/>
        <v>230.83419649347766</v>
      </c>
      <c r="AE76">
        <f>'IDT-1'!E76</f>
        <v>0</v>
      </c>
      <c r="AF76" s="26"/>
      <c r="AG76">
        <f t="shared" si="5"/>
        <v>230.83419649347766</v>
      </c>
      <c r="AI76" s="75">
        <f>PXIL!K76</f>
        <v>0</v>
      </c>
      <c r="AJ76" s="75">
        <f>PXIL!Q76</f>
        <v>0</v>
      </c>
      <c r="AK76" s="75">
        <f>RTM_IEX!K76</f>
        <v>19.329999999999998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43.5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2.0038064516129031</v>
      </c>
      <c r="F77">
        <f>GT_Spot!S77</f>
        <v>0</v>
      </c>
      <c r="G77">
        <f>PPCL_NG!S77</f>
        <v>36.36</v>
      </c>
      <c r="H77">
        <f>PPCL_Spot!S77</f>
        <v>0.60976547481737797</v>
      </c>
      <c r="I77">
        <f>Bawana_NG!S77</f>
        <v>2.9087880049979176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83.04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40.21</v>
      </c>
      <c r="Z77" s="75">
        <f>IEX!Q77</f>
        <v>0</v>
      </c>
      <c r="AA77" s="117">
        <f>STOA!K77</f>
        <v>8.6999999999999993</v>
      </c>
      <c r="AB77" s="117">
        <f>-STOA!Q77</f>
        <v>0</v>
      </c>
      <c r="AC77">
        <f t="shared" si="3"/>
        <v>1.8699327673965682</v>
      </c>
      <c r="AD77">
        <f t="shared" si="4"/>
        <v>210.62242716403162</v>
      </c>
      <c r="AE77">
        <f>'IDT-1'!E77</f>
        <v>0</v>
      </c>
      <c r="AF77" s="26"/>
      <c r="AG77">
        <f t="shared" si="5"/>
        <v>210.62242716403162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38.659999999999997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2.0038064516129031</v>
      </c>
      <c r="F78">
        <f>GT_Spot!S78</f>
        <v>0</v>
      </c>
      <c r="G78">
        <f>PPCL_NG!S78</f>
        <v>36.36</v>
      </c>
      <c r="H78">
        <f>PPCL_Spot!S78</f>
        <v>0.56000000000000005</v>
      </c>
      <c r="I78">
        <f>Bawana_NG!S78</f>
        <v>2.9087880049979176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83.04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40.21</v>
      </c>
      <c r="Z78" s="75">
        <f>IEX!Q78</f>
        <v>0</v>
      </c>
      <c r="AA78" s="117">
        <f>STOA!K78</f>
        <v>8.6999999999999993</v>
      </c>
      <c r="AB78" s="117">
        <f>-STOA!Q78</f>
        <v>0</v>
      </c>
      <c r="AC78">
        <f t="shared" si="3"/>
        <v>2.2947988312181753</v>
      </c>
      <c r="AD78">
        <f t="shared" si="4"/>
        <v>258.47779562539262</v>
      </c>
      <c r="AE78">
        <f>'IDT-1'!E78</f>
        <v>0</v>
      </c>
      <c r="AF78" s="26"/>
      <c r="AG78">
        <f t="shared" si="5"/>
        <v>258.47779562539262</v>
      </c>
      <c r="AI78" s="75">
        <f>PXIL!K78</f>
        <v>0</v>
      </c>
      <c r="AJ78" s="75">
        <f>PXIL!Q78</f>
        <v>0</v>
      </c>
      <c r="AK78" s="75">
        <f>RTM_IEX!K78</f>
        <v>48.33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38.659999999999997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2.0038064516129031</v>
      </c>
      <c r="F79">
        <f>GT_Spot!S79</f>
        <v>0</v>
      </c>
      <c r="G79">
        <f>PPCL_NG!S79</f>
        <v>36.36</v>
      </c>
      <c r="H79">
        <f>PPCL_Spot!S79</f>
        <v>0.56000000000000005</v>
      </c>
      <c r="I79">
        <f>Bawana_NG!S79</f>
        <v>2.9087880049979176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83.04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19.329999999999998</v>
      </c>
      <c r="Z79" s="75">
        <f>IEX!Q79</f>
        <v>0</v>
      </c>
      <c r="AA79" s="117">
        <f>STOA!K79</f>
        <v>8.6999999999999993</v>
      </c>
      <c r="AB79" s="117">
        <f>-STOA!Q79</f>
        <v>0</v>
      </c>
      <c r="AC79">
        <f t="shared" si="3"/>
        <v>1.5582388312181752</v>
      </c>
      <c r="AD79">
        <f t="shared" si="4"/>
        <v>175.51435562539262</v>
      </c>
      <c r="AE79">
        <f>'IDT-1'!E79</f>
        <v>0</v>
      </c>
      <c r="AF79" s="26"/>
      <c r="AG79">
        <f t="shared" si="5"/>
        <v>175.51435562539262</v>
      </c>
      <c r="AI79" s="75">
        <f>PXIL!K79</f>
        <v>0</v>
      </c>
      <c r="AJ79" s="75">
        <f>PXIL!Q79</f>
        <v>0</v>
      </c>
      <c r="AK79" s="75">
        <f>RTM_IEX!K79</f>
        <v>9.67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14.5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2.0038064516129031</v>
      </c>
      <c r="F80">
        <f>GT_Spot!S80</f>
        <v>0</v>
      </c>
      <c r="G80">
        <f>PPCL_NG!S80</f>
        <v>36.36</v>
      </c>
      <c r="H80">
        <f>PPCL_Spot!S80</f>
        <v>0.56000000000000005</v>
      </c>
      <c r="I80">
        <f>Bawana_NG!S80</f>
        <v>2.9087880049979176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83.04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29.28</v>
      </c>
      <c r="Z80" s="75">
        <f>IEX!Q80</f>
        <v>0</v>
      </c>
      <c r="AA80" s="117">
        <f>STOA!K80</f>
        <v>8.6999999999999993</v>
      </c>
      <c r="AB80" s="117">
        <f>-STOA!Q80</f>
        <v>0</v>
      </c>
      <c r="AC80">
        <f t="shared" si="3"/>
        <v>1.6041748312181752</v>
      </c>
      <c r="AD80">
        <f t="shared" si="4"/>
        <v>180.68841962539261</v>
      </c>
      <c r="AE80">
        <f>'IDT-1'!E80</f>
        <v>0</v>
      </c>
      <c r="AF80" s="26"/>
      <c r="AG80">
        <f t="shared" si="5"/>
        <v>180.68841962539261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19.440000000000001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2.074747474747475</v>
      </c>
      <c r="F81">
        <f>GT_Spot!S81</f>
        <v>0</v>
      </c>
      <c r="G81">
        <f>PPCL_NG!S81</f>
        <v>36.36</v>
      </c>
      <c r="H81">
        <f>PPCL_Spot!S81</f>
        <v>0.57999999999999996</v>
      </c>
      <c r="I81">
        <f>Bawana_NG!S81</f>
        <v>11.6287886678471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83.21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29.48</v>
      </c>
      <c r="Z81" s="75">
        <f>IEX!Q81</f>
        <v>0</v>
      </c>
      <c r="AA81" s="117">
        <f>STOA!K81</f>
        <v>8.6999999999999993</v>
      </c>
      <c r="AB81" s="117">
        <f>-STOA!Q81</f>
        <v>0</v>
      </c>
      <c r="AC81">
        <f t="shared" si="3"/>
        <v>1.7686551180548322</v>
      </c>
      <c r="AD81">
        <f t="shared" si="4"/>
        <v>199.21488102453972</v>
      </c>
      <c r="AE81">
        <f>'IDT-1'!E81</f>
        <v>0</v>
      </c>
      <c r="AF81" s="26"/>
      <c r="AG81">
        <f t="shared" si="5"/>
        <v>199.21488102453972</v>
      </c>
      <c r="AI81" s="75">
        <f>PXIL!K81</f>
        <v>0</v>
      </c>
      <c r="AJ81" s="75">
        <f>PXIL!Q81</f>
        <v>0</v>
      </c>
      <c r="AK81" s="75">
        <f>RTM_IEX!K81</f>
        <v>9.67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19.28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2.074747474747475</v>
      </c>
      <c r="F82">
        <f>GT_Spot!S82</f>
        <v>0</v>
      </c>
      <c r="G82">
        <f>PPCL_NG!S82</f>
        <v>36.36</v>
      </c>
      <c r="H82">
        <f>PPCL_Spot!S82</f>
        <v>0.57999999999999996</v>
      </c>
      <c r="I82">
        <f>Bawana_NG!S82</f>
        <v>19.378788825698393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83.21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34.799999999999997</v>
      </c>
      <c r="Z82" s="75">
        <f>IEX!Q82</f>
        <v>0</v>
      </c>
      <c r="AA82" s="117">
        <f>STOA!K82</f>
        <v>8.6999999999999993</v>
      </c>
      <c r="AB82" s="117">
        <f>-STOA!Q82</f>
        <v>0</v>
      </c>
      <c r="AC82">
        <f t="shared" si="3"/>
        <v>2.2196551194439236</v>
      </c>
      <c r="AD82">
        <f t="shared" si="4"/>
        <v>250.01388118100192</v>
      </c>
      <c r="AE82">
        <f>'IDT-1'!E82</f>
        <v>0</v>
      </c>
      <c r="AF82" s="26"/>
      <c r="AG82">
        <f t="shared" si="5"/>
        <v>250.01388118100192</v>
      </c>
      <c r="AI82" s="75">
        <f>PXIL!K82</f>
        <v>0</v>
      </c>
      <c r="AJ82" s="75">
        <f>PXIL!Q82</f>
        <v>0</v>
      </c>
      <c r="AK82" s="75">
        <f>RTM_IEX!K82</f>
        <v>38.659999999999997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28.47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2.074747474747475</v>
      </c>
      <c r="F83">
        <f>GT_Spot!S83</f>
        <v>0</v>
      </c>
      <c r="G83">
        <f>PPCL_NG!S83</f>
        <v>36.36</v>
      </c>
      <c r="H83">
        <f>PPCL_Spot!S83</f>
        <v>0.59976009596161517</v>
      </c>
      <c r="I83">
        <f>Bawana_NG!S83</f>
        <v>29.06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83.200000000000017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49.39</v>
      </c>
      <c r="Z83" s="75">
        <f>IEX!Q83</f>
        <v>0</v>
      </c>
      <c r="AA83" s="117">
        <f>STOA!K83</f>
        <v>8.6999999999999993</v>
      </c>
      <c r="AB83" s="117">
        <f>-STOA!Q83</f>
        <v>0</v>
      </c>
      <c r="AC83">
        <f t="shared" si="3"/>
        <v>2.2156156666222402</v>
      </c>
      <c r="AD83">
        <f t="shared" si="4"/>
        <v>249.55889190408686</v>
      </c>
      <c r="AE83">
        <f>'IDT-1'!E83</f>
        <v>0</v>
      </c>
      <c r="AF83" s="26"/>
      <c r="AG83">
        <f t="shared" si="5"/>
        <v>174.55889190408686</v>
      </c>
      <c r="AI83" s="75">
        <f>PXIL!K83</f>
        <v>0</v>
      </c>
      <c r="AJ83" s="75">
        <f>PXIL!Q83</f>
        <v>0</v>
      </c>
      <c r="AK83" s="75">
        <f>RTM_IEX!K83</f>
        <v>19.329999999999998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23.06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-75</v>
      </c>
    </row>
    <row r="84" spans="1:46">
      <c r="A84" t="s">
        <v>126</v>
      </c>
      <c r="E84">
        <f>GT_NG!S84</f>
        <v>2.074747474747475</v>
      </c>
      <c r="F84">
        <f>GT_Spot!S84</f>
        <v>0</v>
      </c>
      <c r="G84">
        <f>PPCL_NG!S84</f>
        <v>36.36</v>
      </c>
      <c r="H84">
        <f>PPCL_Spot!S84</f>
        <v>0.59976009596161517</v>
      </c>
      <c r="I84">
        <f>Bawana_NG!S84</f>
        <v>29.06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83.200000000000017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68.819999999999993</v>
      </c>
      <c r="Z84" s="75">
        <f>IEX!Q84</f>
        <v>0</v>
      </c>
      <c r="AA84" s="117">
        <f>STOA!K84</f>
        <v>8.6999999999999993</v>
      </c>
      <c r="AB84" s="117">
        <f>-STOA!Q84</f>
        <v>0</v>
      </c>
      <c r="AC84">
        <f t="shared" si="3"/>
        <v>2.5985916666222399</v>
      </c>
      <c r="AD84">
        <f t="shared" si="4"/>
        <v>292.69591590408692</v>
      </c>
      <c r="AE84">
        <f>'IDT-1'!E84</f>
        <v>0</v>
      </c>
      <c r="AF84" s="26"/>
      <c r="AG84">
        <f t="shared" si="5"/>
        <v>217.69591590408692</v>
      </c>
      <c r="AI84" s="75">
        <f>PXIL!K84</f>
        <v>0</v>
      </c>
      <c r="AJ84" s="75">
        <f>PXIL!Q84</f>
        <v>0</v>
      </c>
      <c r="AK84" s="75">
        <f>RTM_IEX!K84</f>
        <v>29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37.479999999999997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-75</v>
      </c>
    </row>
    <row r="85" spans="1:46">
      <c r="A85" t="s">
        <v>127</v>
      </c>
      <c r="E85">
        <f>GT_NG!S85</f>
        <v>2.074747474747475</v>
      </c>
      <c r="F85">
        <f>GT_Spot!S85</f>
        <v>0</v>
      </c>
      <c r="G85">
        <f>PPCL_NG!S85</f>
        <v>36.36</v>
      </c>
      <c r="H85">
        <f>PPCL_Spot!S85</f>
        <v>0.59976009596161517</v>
      </c>
      <c r="I85">
        <f>Bawana_NG!S85</f>
        <v>29.06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83.200000000000017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68.53</v>
      </c>
      <c r="Z85" s="75">
        <f>IEX!Q85</f>
        <v>0</v>
      </c>
      <c r="AA85" s="117">
        <f>STOA!K85</f>
        <v>8.6999999999999993</v>
      </c>
      <c r="AB85" s="117">
        <f>-STOA!Q85</f>
        <v>0</v>
      </c>
      <c r="AC85">
        <f t="shared" si="3"/>
        <v>2.5134956666222399</v>
      </c>
      <c r="AD85">
        <f t="shared" si="4"/>
        <v>283.11101190408681</v>
      </c>
      <c r="AE85">
        <f>'IDT-1'!E85</f>
        <v>0</v>
      </c>
      <c r="AF85" s="26"/>
      <c r="AG85">
        <f t="shared" si="5"/>
        <v>208.11101190408681</v>
      </c>
      <c r="AI85" s="75">
        <f>PXIL!K85</f>
        <v>0</v>
      </c>
      <c r="AJ85" s="75">
        <f>PXIL!Q85</f>
        <v>0</v>
      </c>
      <c r="AK85" s="75">
        <f>RTM_IEX!K85</f>
        <v>19.329999999999998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37.770000000000003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-75</v>
      </c>
    </row>
    <row r="86" spans="1:46">
      <c r="A86" t="s">
        <v>128</v>
      </c>
      <c r="E86">
        <f>GT_NG!S86</f>
        <v>2.074747474747475</v>
      </c>
      <c r="F86">
        <f>GT_Spot!S86</f>
        <v>0</v>
      </c>
      <c r="G86">
        <f>PPCL_NG!S86</f>
        <v>36.36</v>
      </c>
      <c r="H86">
        <f>PPCL_Spot!S86</f>
        <v>1</v>
      </c>
      <c r="I86">
        <f>Bawana_NG!S86</f>
        <v>29.06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83.200000000000017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68.239999999999995</v>
      </c>
      <c r="Z86" s="75">
        <f>IEX!Q86</f>
        <v>0</v>
      </c>
      <c r="AA86" s="117">
        <f>STOA!K86</f>
        <v>8.6999999999999993</v>
      </c>
      <c r="AB86" s="117">
        <f>-STOA!Q86</f>
        <v>0</v>
      </c>
      <c r="AC86">
        <f t="shared" si="3"/>
        <v>2.5167537777777778</v>
      </c>
      <c r="AD86">
        <f t="shared" si="4"/>
        <v>283.47799369696969</v>
      </c>
      <c r="AE86">
        <f>'IDT-1'!E86</f>
        <v>0</v>
      </c>
      <c r="AF86" s="26"/>
      <c r="AG86">
        <f t="shared" si="5"/>
        <v>208.47799369696969</v>
      </c>
      <c r="AI86" s="75">
        <f>PXIL!K86</f>
        <v>0</v>
      </c>
      <c r="AJ86" s="75">
        <f>PXIL!Q86</f>
        <v>0</v>
      </c>
      <c r="AK86" s="75">
        <f>RTM_IEX!K86</f>
        <v>19.329999999999998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38.03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-75</v>
      </c>
    </row>
    <row r="87" spans="1:46">
      <c r="A87" t="s">
        <v>129</v>
      </c>
      <c r="E87">
        <f>GT_NG!S87</f>
        <v>2.074747474747475</v>
      </c>
      <c r="F87">
        <f>GT_Spot!S87</f>
        <v>0</v>
      </c>
      <c r="G87">
        <f>PPCL_NG!S87</f>
        <v>36.36</v>
      </c>
      <c r="H87">
        <f>PPCL_Spot!S87</f>
        <v>1</v>
      </c>
      <c r="I87">
        <f>Bawana_NG!S87</f>
        <v>29.06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83.200000000000017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58.67</v>
      </c>
      <c r="Z87" s="75">
        <f>IEX!Q87</f>
        <v>0</v>
      </c>
      <c r="AA87" s="117">
        <f>STOA!K87</f>
        <v>8.6999999999999993</v>
      </c>
      <c r="AB87" s="117">
        <f>-STOA!Q87</f>
        <v>0</v>
      </c>
      <c r="AC87">
        <f t="shared" si="3"/>
        <v>2.0915377777777779</v>
      </c>
      <c r="AD87">
        <f t="shared" si="4"/>
        <v>235.5832096969697</v>
      </c>
      <c r="AE87">
        <f>'IDT-1'!E87</f>
        <v>0</v>
      </c>
      <c r="AF87" s="26"/>
      <c r="AG87">
        <f t="shared" si="5"/>
        <v>160.5832096969697</v>
      </c>
      <c r="AI87" s="75">
        <f>PXIL!K87</f>
        <v>0</v>
      </c>
      <c r="AJ87" s="75">
        <f>PXIL!Q87</f>
        <v>0</v>
      </c>
      <c r="AK87" s="75">
        <f>RTM_IEX!K87</f>
        <v>9.67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8.94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-75</v>
      </c>
    </row>
    <row r="88" spans="1:46">
      <c r="A88" t="s">
        <v>130</v>
      </c>
      <c r="E88">
        <f>GT_NG!S88</f>
        <v>2.074747474747475</v>
      </c>
      <c r="F88">
        <f>GT_Spot!S88</f>
        <v>0</v>
      </c>
      <c r="G88">
        <f>PPCL_NG!S88</f>
        <v>36.36</v>
      </c>
      <c r="H88">
        <f>PPCL_Spot!S88</f>
        <v>1</v>
      </c>
      <c r="I88">
        <f>Bawana_NG!S88</f>
        <v>29.06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83.200000000000017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81.56</v>
      </c>
      <c r="Z88" s="75">
        <f>IEX!Q88</f>
        <v>0</v>
      </c>
      <c r="AA88" s="117">
        <f>STOA!K88</f>
        <v>8.6999999999999993</v>
      </c>
      <c r="AB88" s="117">
        <f>-STOA!Q88</f>
        <v>0</v>
      </c>
      <c r="AC88">
        <f t="shared" si="3"/>
        <v>2.2682417777777779</v>
      </c>
      <c r="AD88">
        <f t="shared" si="4"/>
        <v>255.48650569696972</v>
      </c>
      <c r="AE88">
        <f>'IDT-1'!E88</f>
        <v>0</v>
      </c>
      <c r="AF88" s="26"/>
      <c r="AG88">
        <f t="shared" si="5"/>
        <v>180.48650569696972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15.8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-75</v>
      </c>
    </row>
    <row r="89" spans="1:46">
      <c r="A89" t="s">
        <v>131</v>
      </c>
      <c r="E89">
        <f>GT_NG!S89</f>
        <v>2.074747474747475</v>
      </c>
      <c r="F89">
        <f>GT_Spot!S89</f>
        <v>0</v>
      </c>
      <c r="G89">
        <f>PPCL_NG!S89</f>
        <v>36.36</v>
      </c>
      <c r="H89">
        <f>PPCL_Spot!S89</f>
        <v>1</v>
      </c>
      <c r="I89">
        <f>Bawana_NG!S89</f>
        <v>29.06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83.280000000000015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78.430000000000007</v>
      </c>
      <c r="Z89" s="75">
        <f>IEX!Q89</f>
        <v>0</v>
      </c>
      <c r="AA89" s="117">
        <f>STOA!K89</f>
        <v>8.6999999999999993</v>
      </c>
      <c r="AB89" s="117">
        <f>-STOA!Q89</f>
        <v>0</v>
      </c>
      <c r="AC89">
        <f t="shared" si="3"/>
        <v>2.3004497777777777</v>
      </c>
      <c r="AD89">
        <f t="shared" si="4"/>
        <v>259.11429769696969</v>
      </c>
      <c r="AE89">
        <f>'IDT-1'!E89</f>
        <v>0</v>
      </c>
      <c r="AF89" s="26"/>
      <c r="AG89">
        <f t="shared" si="5"/>
        <v>184.11429769696969</v>
      </c>
      <c r="AI89" s="75">
        <f>PXIL!K89</f>
        <v>0</v>
      </c>
      <c r="AJ89" s="75">
        <f>PXIL!Q89</f>
        <v>0</v>
      </c>
      <c r="AK89" s="75">
        <f>RTM_IEX!K89</f>
        <v>6.73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15.78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-75</v>
      </c>
    </row>
    <row r="90" spans="1:46">
      <c r="A90" t="s">
        <v>132</v>
      </c>
      <c r="E90">
        <f>GT_NG!S90</f>
        <v>2.074747474747475</v>
      </c>
      <c r="F90">
        <f>GT_Spot!S90</f>
        <v>0</v>
      </c>
      <c r="G90">
        <f>PPCL_NG!S90</f>
        <v>36.36</v>
      </c>
      <c r="H90">
        <f>PPCL_Spot!S90</f>
        <v>1</v>
      </c>
      <c r="I90">
        <f>Bawana_NG!S90</f>
        <v>29.06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83.280000000000015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77.3</v>
      </c>
      <c r="Z90" s="75">
        <f>IEX!Q90</f>
        <v>0</v>
      </c>
      <c r="AA90" s="117">
        <f>STOA!K90</f>
        <v>8.6999999999999993</v>
      </c>
      <c r="AB90" s="117">
        <f>-STOA!Q90</f>
        <v>0</v>
      </c>
      <c r="AC90">
        <f t="shared" si="3"/>
        <v>2.2944657777777779</v>
      </c>
      <c r="AD90">
        <f t="shared" si="4"/>
        <v>258.44028169696969</v>
      </c>
      <c r="AE90">
        <f>'IDT-1'!E90</f>
        <v>0</v>
      </c>
      <c r="AF90" s="26"/>
      <c r="AG90">
        <f t="shared" si="5"/>
        <v>183.44028169696969</v>
      </c>
      <c r="AI90" s="75">
        <f>PXIL!K90</f>
        <v>0</v>
      </c>
      <c r="AJ90" s="75">
        <f>PXIL!Q90</f>
        <v>0</v>
      </c>
      <c r="AK90" s="75">
        <f>RTM_IEX!K90</f>
        <v>6.95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16.010000000000002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-75</v>
      </c>
    </row>
    <row r="91" spans="1:46">
      <c r="A91" t="s">
        <v>133</v>
      </c>
      <c r="E91">
        <f>GT_NG!S91</f>
        <v>2.074747474747475</v>
      </c>
      <c r="F91">
        <f>GT_Spot!S91</f>
        <v>0</v>
      </c>
      <c r="G91">
        <f>PPCL_NG!S91</f>
        <v>36.36</v>
      </c>
      <c r="H91">
        <f>PPCL_Spot!S91</f>
        <v>2</v>
      </c>
      <c r="I91">
        <f>Bawana_NG!S91</f>
        <v>29.06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83.24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46.34</v>
      </c>
      <c r="Z91" s="75">
        <f>IEX!Q91</f>
        <v>0</v>
      </c>
      <c r="AA91" s="117">
        <f>STOA!K91</f>
        <v>8.6999999999999993</v>
      </c>
      <c r="AB91" s="117">
        <f>-STOA!Q91</f>
        <v>0</v>
      </c>
      <c r="AC91">
        <f t="shared" si="3"/>
        <v>1.9576017777777777</v>
      </c>
      <c r="AD91">
        <f t="shared" si="4"/>
        <v>220.49714569696968</v>
      </c>
      <c r="AE91">
        <f>'IDT-1'!E91</f>
        <v>0</v>
      </c>
      <c r="AF91" s="26"/>
      <c r="AG91">
        <f t="shared" si="5"/>
        <v>145.49714569696968</v>
      </c>
      <c r="AI91" s="75">
        <f>PXIL!K91</f>
        <v>0</v>
      </c>
      <c r="AJ91" s="75">
        <f>PXIL!Q91</f>
        <v>0</v>
      </c>
      <c r="AK91" s="75">
        <f>RTM_IEX!K91</f>
        <v>5.34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9.34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-75</v>
      </c>
    </row>
    <row r="92" spans="1:46">
      <c r="A92" t="s">
        <v>134</v>
      </c>
      <c r="E92">
        <f>GT_NG!S92</f>
        <v>2.074747474747475</v>
      </c>
      <c r="F92">
        <f>GT_Spot!S92</f>
        <v>0</v>
      </c>
      <c r="G92">
        <f>PPCL_NG!S92</f>
        <v>36.36</v>
      </c>
      <c r="H92">
        <f>PPCL_Spot!S92</f>
        <v>2</v>
      </c>
      <c r="I92">
        <f>Bawana_NG!S92</f>
        <v>29.06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83.24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70.36</v>
      </c>
      <c r="Z92" s="75">
        <f>IEX!Q92</f>
        <v>0</v>
      </c>
      <c r="AA92" s="117">
        <f>STOA!K92</f>
        <v>8.6999999999999993</v>
      </c>
      <c r="AB92" s="117">
        <f>-STOA!Q92</f>
        <v>0</v>
      </c>
      <c r="AC92">
        <f t="shared" si="3"/>
        <v>2.2184337777777778</v>
      </c>
      <c r="AD92">
        <f t="shared" si="4"/>
        <v>249.87631369696967</v>
      </c>
      <c r="AE92">
        <f>'IDT-1'!E92</f>
        <v>0</v>
      </c>
      <c r="AF92" s="26"/>
      <c r="AG92">
        <f t="shared" si="5"/>
        <v>174.87631369696967</v>
      </c>
      <c r="AI92" s="75">
        <f>PXIL!K92</f>
        <v>0</v>
      </c>
      <c r="AJ92" s="75">
        <f>PXIL!Q92</f>
        <v>0</v>
      </c>
      <c r="AK92" s="75">
        <f>RTM_IEX!K92</f>
        <v>4.53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15.77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-75</v>
      </c>
    </row>
    <row r="93" spans="1:46">
      <c r="A93" t="s">
        <v>135</v>
      </c>
      <c r="E93">
        <f>GT_NG!S93</f>
        <v>2.074747474747475</v>
      </c>
      <c r="F93">
        <f>GT_Spot!S93</f>
        <v>0</v>
      </c>
      <c r="G93">
        <f>PPCL_NG!S93</f>
        <v>36.36</v>
      </c>
      <c r="H93">
        <f>PPCL_Spot!S93</f>
        <v>2</v>
      </c>
      <c r="I93">
        <f>Bawana_NG!S93</f>
        <v>29.06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83.24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73.349999999999994</v>
      </c>
      <c r="Z93" s="75">
        <f>IEX!Q93</f>
        <v>0</v>
      </c>
      <c r="AA93" s="117">
        <f>STOA!K93</f>
        <v>8.6999999999999993</v>
      </c>
      <c r="AB93" s="117">
        <f>-STOA!Q93</f>
        <v>0</v>
      </c>
      <c r="AC93">
        <f t="shared" si="3"/>
        <v>2.2344497777777774</v>
      </c>
      <c r="AD93">
        <f t="shared" si="4"/>
        <v>251.68029769696969</v>
      </c>
      <c r="AE93">
        <f>'IDT-1'!E93</f>
        <v>0</v>
      </c>
      <c r="AF93" s="26"/>
      <c r="AG93">
        <f t="shared" si="5"/>
        <v>176.68029769696969</v>
      </c>
      <c r="AI93" s="75">
        <f>PXIL!K93</f>
        <v>0</v>
      </c>
      <c r="AJ93" s="75">
        <f>PXIL!Q93</f>
        <v>0</v>
      </c>
      <c r="AK93" s="75">
        <f>RTM_IEX!K93</f>
        <v>4.55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14.58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-75</v>
      </c>
    </row>
    <row r="94" spans="1:46">
      <c r="A94" t="s">
        <v>136</v>
      </c>
      <c r="E94">
        <f>GT_NG!S94</f>
        <v>2.074747474747475</v>
      </c>
      <c r="F94">
        <f>GT_Spot!S94</f>
        <v>0</v>
      </c>
      <c r="G94">
        <f>PPCL_NG!S94</f>
        <v>36.36</v>
      </c>
      <c r="H94">
        <f>PPCL_Spot!S94</f>
        <v>2</v>
      </c>
      <c r="I94">
        <f>Bawana_NG!S94</f>
        <v>29.06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83.14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76.14</v>
      </c>
      <c r="Z94" s="75">
        <f>IEX!Q94</f>
        <v>0</v>
      </c>
      <c r="AA94" s="117">
        <f>STOA!K94</f>
        <v>8.6999999999999993</v>
      </c>
      <c r="AB94" s="117">
        <f>-STOA!Q94</f>
        <v>0</v>
      </c>
      <c r="AC94">
        <f t="shared" si="3"/>
        <v>2.2469457777777779</v>
      </c>
      <c r="AD94">
        <f t="shared" si="4"/>
        <v>253.08780169696968</v>
      </c>
      <c r="AE94">
        <f>'IDT-1'!E94</f>
        <v>0</v>
      </c>
      <c r="AF94" s="26"/>
      <c r="AG94">
        <f t="shared" si="5"/>
        <v>178.08780169696968</v>
      </c>
      <c r="AI94" s="75">
        <f>PXIL!K94</f>
        <v>0</v>
      </c>
      <c r="AJ94" s="75">
        <f>PXIL!Q94</f>
        <v>0</v>
      </c>
      <c r="AK94" s="75">
        <f>RTM_IEX!K94</f>
        <v>4.13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13.73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-75</v>
      </c>
    </row>
    <row r="95" spans="1:46">
      <c r="A95" t="s">
        <v>137</v>
      </c>
      <c r="E95">
        <f>GT_NG!S95</f>
        <v>2.074747474747475</v>
      </c>
      <c r="F95">
        <f>GT_Spot!S95</f>
        <v>0</v>
      </c>
      <c r="G95">
        <f>PPCL_NG!S95</f>
        <v>36.36</v>
      </c>
      <c r="H95">
        <f>PPCL_Spot!S95</f>
        <v>2</v>
      </c>
      <c r="I95">
        <f>Bawana_NG!S95</f>
        <v>29.06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83.14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38.54</v>
      </c>
      <c r="Z95" s="75">
        <f>IEX!Q95</f>
        <v>0</v>
      </c>
      <c r="AA95" s="117">
        <f>STOA!K95</f>
        <v>8.6999999999999993</v>
      </c>
      <c r="AB95" s="117">
        <f>-STOA!Q95</f>
        <v>0</v>
      </c>
      <c r="AC95">
        <f t="shared" si="3"/>
        <v>1.8141617777777779</v>
      </c>
      <c r="AD95">
        <f t="shared" si="4"/>
        <v>204.3405856969697</v>
      </c>
      <c r="AE95">
        <f>'IDT-1'!E95</f>
        <v>0</v>
      </c>
      <c r="AF95" s="26"/>
      <c r="AG95">
        <f t="shared" si="5"/>
        <v>129.3405856969697</v>
      </c>
      <c r="AI95" s="75">
        <f>PXIL!K95</f>
        <v>0</v>
      </c>
      <c r="AJ95" s="75">
        <f>PXIL!Q95</f>
        <v>0</v>
      </c>
      <c r="AK95" s="75">
        <f>RTM_IEX!K95</f>
        <v>3.43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2.85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-75</v>
      </c>
    </row>
    <row r="96" spans="1:46">
      <c r="A96" t="s">
        <v>138</v>
      </c>
      <c r="E96">
        <f>GT_NG!S96</f>
        <v>2.074747474747475</v>
      </c>
      <c r="F96">
        <f>GT_Spot!S96</f>
        <v>0</v>
      </c>
      <c r="G96">
        <f>PPCL_NG!S96</f>
        <v>36.36</v>
      </c>
      <c r="H96">
        <f>PPCL_Spot!S96</f>
        <v>2</v>
      </c>
      <c r="I96">
        <f>Bawana_NG!S96</f>
        <v>29.06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83.14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79.25</v>
      </c>
      <c r="Z96" s="75">
        <f>IEX!Q96</f>
        <v>0</v>
      </c>
      <c r="AA96" s="117">
        <f>STOA!K96</f>
        <v>8.6999999999999993</v>
      </c>
      <c r="AB96" s="117">
        <f>-STOA!Q96</f>
        <v>0</v>
      </c>
      <c r="AC96">
        <f t="shared" si="3"/>
        <v>2.2400817777777782</v>
      </c>
      <c r="AD96">
        <f t="shared" si="4"/>
        <v>252.31466569696968</v>
      </c>
      <c r="AE96">
        <f>'IDT-1'!E96</f>
        <v>0</v>
      </c>
      <c r="AF96" s="26"/>
      <c r="AG96">
        <f t="shared" si="5"/>
        <v>177.31466569696968</v>
      </c>
      <c r="AI96" s="75">
        <f>PXIL!K96</f>
        <v>0</v>
      </c>
      <c r="AJ96" s="75">
        <f>PXIL!Q96</f>
        <v>0</v>
      </c>
      <c r="AK96" s="75">
        <f>RTM_IEX!K96</f>
        <v>3.53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10.44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-75</v>
      </c>
    </row>
    <row r="97" spans="1:47">
      <c r="A97" t="s">
        <v>139</v>
      </c>
      <c r="E97">
        <f>GT_NG!S97</f>
        <v>2.074747474747475</v>
      </c>
      <c r="F97">
        <f>GT_Spot!S97</f>
        <v>0</v>
      </c>
      <c r="G97">
        <f>PPCL_NG!S97</f>
        <v>36.36</v>
      </c>
      <c r="H97">
        <f>PPCL_Spot!S97</f>
        <v>2</v>
      </c>
      <c r="I97">
        <f>Bawana_NG!S97</f>
        <v>29.06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83.15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82.53</v>
      </c>
      <c r="Z97" s="75">
        <f>IEX!Q97</f>
        <v>0</v>
      </c>
      <c r="AA97" s="117">
        <f>STOA!K97</f>
        <v>8.6999999999999993</v>
      </c>
      <c r="AB97" s="117">
        <f>-STOA!Q97</f>
        <v>0</v>
      </c>
      <c r="AC97">
        <f t="shared" si="3"/>
        <v>2.2391137777777779</v>
      </c>
      <c r="AD97">
        <f t="shared" si="4"/>
        <v>252.20563369696967</v>
      </c>
      <c r="AE97">
        <f>'IDT-1'!E97</f>
        <v>0</v>
      </c>
      <c r="AF97" s="26"/>
      <c r="AG97">
        <f t="shared" si="5"/>
        <v>177.20563369696967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10.57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-75</v>
      </c>
    </row>
    <row r="98" spans="1:47">
      <c r="A98" t="s">
        <v>140</v>
      </c>
      <c r="E98">
        <f>GT_NG!S98</f>
        <v>2.074747474747475</v>
      </c>
      <c r="F98">
        <f>GT_Spot!S98</f>
        <v>0</v>
      </c>
      <c r="G98">
        <f>PPCL_NG!S98</f>
        <v>36.36</v>
      </c>
      <c r="H98">
        <f>PPCL_Spot!S98</f>
        <v>2</v>
      </c>
      <c r="I98">
        <f>Bawana_NG!S98</f>
        <v>29.06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83.15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85.47</v>
      </c>
      <c r="Z98" s="75">
        <f>IEX!Q98</f>
        <v>0</v>
      </c>
      <c r="AA98" s="117">
        <f>STOA!K98</f>
        <v>8.6999999999999993</v>
      </c>
      <c r="AB98" s="117">
        <f>-STOA!Q98</f>
        <v>0</v>
      </c>
      <c r="AC98">
        <f t="shared" si="3"/>
        <v>2.266745777777778</v>
      </c>
      <c r="AD98">
        <f t="shared" si="4"/>
        <v>255.3180016969697</v>
      </c>
      <c r="AE98">
        <f>'IDT-1'!E98</f>
        <v>0</v>
      </c>
      <c r="AF98" s="26"/>
      <c r="AG98">
        <f t="shared" si="5"/>
        <v>180.3180016969697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10.77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-75</v>
      </c>
    </row>
    <row r="99" spans="1:47">
      <c r="A99" t="s">
        <v>141</v>
      </c>
      <c r="E99">
        <f t="shared" ref="E99:AT99" si="6">SUM(E3:E98)/4000</f>
        <v>3.5229929602084917E-2</v>
      </c>
      <c r="F99">
        <f t="shared" si="6"/>
        <v>0</v>
      </c>
      <c r="G99">
        <f t="shared" si="6"/>
        <v>0.87264000000000064</v>
      </c>
      <c r="H99">
        <f t="shared" si="6"/>
        <v>5.4087087819823368E-2</v>
      </c>
      <c r="I99">
        <f t="shared" si="6"/>
        <v>0.65665177958294552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1.982590000000001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0.94003750000000008</v>
      </c>
      <c r="Z99" s="75">
        <f t="shared" si="6"/>
        <v>0</v>
      </c>
      <c r="AA99" s="117">
        <f t="shared" si="6"/>
        <v>0.38277</v>
      </c>
      <c r="AB99" s="117">
        <f t="shared" si="6"/>
        <v>0</v>
      </c>
      <c r="AC99">
        <f t="shared" si="6"/>
        <v>5.0393541651310193E-2</v>
      </c>
      <c r="AD99">
        <f t="shared" si="6"/>
        <v>5.5957727553535417</v>
      </c>
      <c r="AE99">
        <f t="shared" si="6"/>
        <v>0</v>
      </c>
      <c r="AG99">
        <f t="shared" si="6"/>
        <v>5.2957727553535419</v>
      </c>
      <c r="AI99">
        <f t="shared" si="6"/>
        <v>0</v>
      </c>
      <c r="AJ99">
        <f t="shared" si="6"/>
        <v>0</v>
      </c>
      <c r="AK99">
        <f t="shared" si="6"/>
        <v>0.16296249999999998</v>
      </c>
      <c r="AL99">
        <f t="shared" si="6"/>
        <v>-0.04</v>
      </c>
      <c r="AM99">
        <f t="shared" si="6"/>
        <v>0</v>
      </c>
      <c r="AN99">
        <f t="shared" si="6"/>
        <v>0</v>
      </c>
      <c r="AO99">
        <f t="shared" si="6"/>
        <v>0.59919750000000049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-0.3</v>
      </c>
    </row>
    <row r="101" spans="1:47">
      <c r="AT101" s="204">
        <f>SUMIF(AT3:AT98,"&gt;0",AT3:AT98)/4000</f>
        <v>0.22500000000000001</v>
      </c>
      <c r="AU101" s="70" t="s">
        <v>528</v>
      </c>
    </row>
    <row r="102" spans="1:47">
      <c r="AT102" s="204">
        <f>SUMIF(AT3:AT98,"&lt;0",AT3:AT98)/4000</f>
        <v>-0.52500000000000002</v>
      </c>
      <c r="AU102" s="70" t="s">
        <v>529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44719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</v>
      </c>
      <c r="I3">
        <f>Bawana_NG!R3</f>
        <v>5.5668620138518907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0.12176438572189664</v>
      </c>
      <c r="AD3">
        <f>SUM(B3:AB3,AI3:AR3)-AC3</f>
        <v>13.715097628129994</v>
      </c>
      <c r="AE3">
        <f>'IDT-1'!D3</f>
        <v>0</v>
      </c>
      <c r="AF3" s="26"/>
      <c r="AG3">
        <f>SUM(AD3:AF3)</f>
        <v>13.715097628129994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</v>
      </c>
      <c r="I4">
        <f>Bawana_NG!R4</f>
        <v>5.5897709110282356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0.12196598401704847</v>
      </c>
      <c r="AD4">
        <f t="shared" ref="AD4:AD67" si="1">SUM(B4:AB4,AI4:AR4)-AC4</f>
        <v>13.737804927011187</v>
      </c>
      <c r="AE4">
        <f>'IDT-1'!D4</f>
        <v>0</v>
      </c>
      <c r="AF4" s="26"/>
      <c r="AG4">
        <f t="shared" ref="AG4:AG67" si="2">SUM(AD4:AF4)</f>
        <v>13.737804927011187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1</v>
      </c>
      <c r="I5">
        <f>Bawana_NG!R5</f>
        <v>5.5897709110282356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0.12196598401704847</v>
      </c>
      <c r="AD5">
        <f t="shared" si="1"/>
        <v>13.737804927011187</v>
      </c>
      <c r="AE5">
        <f>'IDT-1'!D5</f>
        <v>0</v>
      </c>
      <c r="AF5" s="26"/>
      <c r="AG5">
        <f t="shared" si="2"/>
        <v>13.737804927011187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</v>
      </c>
      <c r="I6">
        <f>Bawana_NG!R6</f>
        <v>5.5897709110282356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0.12196598401704847</v>
      </c>
      <c r="AD6">
        <f t="shared" si="1"/>
        <v>13.737804927011187</v>
      </c>
      <c r="AE6">
        <f>'IDT-1'!D6</f>
        <v>0</v>
      </c>
      <c r="AF6" s="26"/>
      <c r="AG6">
        <f t="shared" si="2"/>
        <v>13.737804927011187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</v>
      </c>
      <c r="I7">
        <f>Bawana_NG!R7</f>
        <v>5.5897709110282356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0.29998998401704846</v>
      </c>
      <c r="AD7">
        <f t="shared" si="1"/>
        <v>33.789780927011194</v>
      </c>
      <c r="AE7">
        <f>'IDT-1'!D7</f>
        <v>0</v>
      </c>
      <c r="AF7" s="26"/>
      <c r="AG7">
        <f t="shared" si="2"/>
        <v>33.789780927011194</v>
      </c>
      <c r="AI7" s="75">
        <f>PXIL!L7</f>
        <v>0</v>
      </c>
      <c r="AJ7" s="75">
        <f>PXIL!R7</f>
        <v>0</v>
      </c>
      <c r="AK7" s="75">
        <f>RTM_IEX!L7</f>
        <v>20.23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1</v>
      </c>
      <c r="I8">
        <f>Bawana_NG!R8</f>
        <v>5.5897709110282356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0.12196598401704847</v>
      </c>
      <c r="AD8">
        <f t="shared" si="1"/>
        <v>13.737804927011187</v>
      </c>
      <c r="AE8">
        <f>'IDT-1'!D8</f>
        <v>0</v>
      </c>
      <c r="AF8" s="26"/>
      <c r="AG8">
        <f t="shared" si="2"/>
        <v>13.737804927011187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1</v>
      </c>
      <c r="I9">
        <f>Bawana_NG!R9</f>
        <v>5.5897709110282356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0.12196598401704847</v>
      </c>
      <c r="AD9">
        <f t="shared" si="1"/>
        <v>13.737804927011187</v>
      </c>
      <c r="AE9">
        <f>'IDT-1'!D9</f>
        <v>0</v>
      </c>
      <c r="AF9" s="26"/>
      <c r="AG9">
        <f t="shared" si="2"/>
        <v>13.737804927011187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1</v>
      </c>
      <c r="I10">
        <f>Bawana_NG!R10</f>
        <v>5.5897709110282356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0.12196598401704847</v>
      </c>
      <c r="AD10">
        <f t="shared" si="1"/>
        <v>13.737804927011187</v>
      </c>
      <c r="AE10">
        <f>'IDT-1'!D10</f>
        <v>0</v>
      </c>
      <c r="AF10" s="26"/>
      <c r="AG10">
        <f t="shared" si="2"/>
        <v>13.737804927011187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1</v>
      </c>
      <c r="I11">
        <f>Bawana_NG!R11</f>
        <v>5.5897709110282356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0.12196598401704847</v>
      </c>
      <c r="AD11">
        <f t="shared" si="1"/>
        <v>13.737804927011187</v>
      </c>
      <c r="AE11">
        <f>'IDT-1'!D11</f>
        <v>0</v>
      </c>
      <c r="AF11" s="26"/>
      <c r="AG11">
        <f t="shared" si="2"/>
        <v>13.737804927011187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1</v>
      </c>
      <c r="I12">
        <f>Bawana_NG!R12</f>
        <v>5.5897709110282356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0.12196598401704847</v>
      </c>
      <c r="AD12">
        <f t="shared" si="1"/>
        <v>13.737804927011187</v>
      </c>
      <c r="AE12">
        <f>'IDT-1'!D12</f>
        <v>0</v>
      </c>
      <c r="AF12" s="26"/>
      <c r="AG12">
        <f t="shared" si="2"/>
        <v>13.737804927011187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</v>
      </c>
      <c r="I13">
        <f>Bawana_NG!R13</f>
        <v>5.5897709110282356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0.30482998401704853</v>
      </c>
      <c r="AD13">
        <f t="shared" si="1"/>
        <v>34.334940927011189</v>
      </c>
      <c r="AE13">
        <f>'IDT-1'!D13</f>
        <v>0</v>
      </c>
      <c r="AF13" s="26"/>
      <c r="AG13">
        <f t="shared" si="2"/>
        <v>34.334940927011189</v>
      </c>
      <c r="AI13" s="75">
        <f>PXIL!L13</f>
        <v>0</v>
      </c>
      <c r="AJ13" s="75">
        <f>PXIL!R13</f>
        <v>0</v>
      </c>
      <c r="AK13" s="75">
        <f>RTM_IEX!L13</f>
        <v>20.78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1</v>
      </c>
      <c r="I14">
        <f>Bawana_NG!R14</f>
        <v>5.5897709110282356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0.12196598401704847</v>
      </c>
      <c r="AD14">
        <f t="shared" si="1"/>
        <v>13.737804927011187</v>
      </c>
      <c r="AE14">
        <f>'IDT-1'!D14</f>
        <v>0</v>
      </c>
      <c r="AF14" s="26"/>
      <c r="AG14">
        <f t="shared" si="2"/>
        <v>13.737804927011187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1</v>
      </c>
      <c r="I15">
        <f>Bawana_NG!R15</f>
        <v>5.6799999999999988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0.12276000000000001</v>
      </c>
      <c r="AD15">
        <f t="shared" si="1"/>
        <v>13.82724</v>
      </c>
      <c r="AE15">
        <f>'IDT-1'!D15</f>
        <v>0</v>
      </c>
      <c r="AF15" s="26"/>
      <c r="AG15">
        <f t="shared" si="2"/>
        <v>13.82724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1</v>
      </c>
      <c r="I16">
        <f>Bawana_NG!R16</f>
        <v>5.6799999999999988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0.12276000000000001</v>
      </c>
      <c r="AD16">
        <f t="shared" si="1"/>
        <v>13.82724</v>
      </c>
      <c r="AE16">
        <f>'IDT-1'!D16</f>
        <v>0</v>
      </c>
      <c r="AF16" s="26"/>
      <c r="AG16">
        <f t="shared" si="2"/>
        <v>13.82724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1</v>
      </c>
      <c r="I17">
        <f>Bawana_NG!R17</f>
        <v>5.6799999999999988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0.12276000000000001</v>
      </c>
      <c r="AD17">
        <f t="shared" si="1"/>
        <v>13.82724</v>
      </c>
      <c r="AE17">
        <f>'IDT-1'!D17</f>
        <v>0</v>
      </c>
      <c r="AF17" s="26"/>
      <c r="AG17">
        <f t="shared" si="2"/>
        <v>13.82724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1</v>
      </c>
      <c r="I18">
        <f>Bawana_NG!R18</f>
        <v>5.6799999999999988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0.12276000000000001</v>
      </c>
      <c r="AD18">
        <f t="shared" si="1"/>
        <v>13.82724</v>
      </c>
      <c r="AE18">
        <f>'IDT-1'!D18</f>
        <v>0</v>
      </c>
      <c r="AF18" s="26"/>
      <c r="AG18">
        <f t="shared" si="2"/>
        <v>13.82724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1</v>
      </c>
      <c r="I19">
        <f>Bawana_NG!R19</f>
        <v>5.6799999999999988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0.297176</v>
      </c>
      <c r="AD19">
        <f t="shared" si="1"/>
        <v>33.472823999999996</v>
      </c>
      <c r="AE19">
        <f>'IDT-1'!D19</f>
        <v>0</v>
      </c>
      <c r="AF19" s="26"/>
      <c r="AG19">
        <f t="shared" si="2"/>
        <v>33.472823999999996</v>
      </c>
      <c r="AI19" s="75">
        <f>PXIL!L19</f>
        <v>0</v>
      </c>
      <c r="AJ19" s="75">
        <f>PXIL!R19</f>
        <v>0</v>
      </c>
      <c r="AK19" s="75">
        <f>RTM_IEX!L19</f>
        <v>19.82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1</v>
      </c>
      <c r="I20">
        <f>Bawana_NG!R20</f>
        <v>5.6799999999999988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0.12276000000000001</v>
      </c>
      <c r="AD20">
        <f t="shared" si="1"/>
        <v>13.82724</v>
      </c>
      <c r="AE20">
        <f>'IDT-1'!D20</f>
        <v>0</v>
      </c>
      <c r="AF20" s="26"/>
      <c r="AG20">
        <f t="shared" si="2"/>
        <v>13.82724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1</v>
      </c>
      <c r="I21">
        <f>Bawana_NG!R21</f>
        <v>5.6799999999999988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0.12276000000000001</v>
      </c>
      <c r="AD21">
        <f t="shared" si="1"/>
        <v>13.82724</v>
      </c>
      <c r="AE21">
        <f>'IDT-1'!D21</f>
        <v>0</v>
      </c>
      <c r="AF21" s="26"/>
      <c r="AG21">
        <f t="shared" si="2"/>
        <v>13.82724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1</v>
      </c>
      <c r="I22">
        <f>Bawana_NG!R22</f>
        <v>5.6799999999999988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0.12276000000000001</v>
      </c>
      <c r="AD22">
        <f t="shared" si="1"/>
        <v>13.82724</v>
      </c>
      <c r="AE22">
        <f>'IDT-1'!D22</f>
        <v>0</v>
      </c>
      <c r="AF22" s="26"/>
      <c r="AG22">
        <f t="shared" si="2"/>
        <v>13.82724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1.17</v>
      </c>
      <c r="I23">
        <f>Bawana_NG!R23</f>
        <v>10.82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0.169488</v>
      </c>
      <c r="AD23">
        <f t="shared" si="1"/>
        <v>19.090511999999997</v>
      </c>
      <c r="AE23">
        <f>'IDT-1'!D23</f>
        <v>0</v>
      </c>
      <c r="AF23" s="26"/>
      <c r="AG23">
        <f t="shared" si="2"/>
        <v>19.090511999999997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1.17</v>
      </c>
      <c r="I24">
        <f>Bawana_NG!R24</f>
        <v>5.6799999999999988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0.12425599999999999</v>
      </c>
      <c r="AD24">
        <f t="shared" si="1"/>
        <v>13.995743999999997</v>
      </c>
      <c r="AE24">
        <f>'IDT-1'!D24</f>
        <v>0</v>
      </c>
      <c r="AF24" s="26"/>
      <c r="AG24">
        <f t="shared" si="2"/>
        <v>13.995743999999997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1.17</v>
      </c>
      <c r="I25">
        <f>Bawana_NG!R25</f>
        <v>5.6799999999999988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0.13279199999999999</v>
      </c>
      <c r="AD25">
        <f t="shared" si="1"/>
        <v>14.957207999999998</v>
      </c>
      <c r="AE25">
        <f>'IDT-1'!D25</f>
        <v>0</v>
      </c>
      <c r="AF25" s="26"/>
      <c r="AG25">
        <f t="shared" si="2"/>
        <v>14.957207999999998</v>
      </c>
      <c r="AI25" s="75">
        <f>PXIL!L25</f>
        <v>0</v>
      </c>
      <c r="AJ25" s="75">
        <f>PXIL!R25</f>
        <v>0</v>
      </c>
      <c r="AK25" s="75">
        <f>RTM_IEX!L25</f>
        <v>0.97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1.17</v>
      </c>
      <c r="I26">
        <f>Bawana_NG!R26</f>
        <v>5.6799999999999988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0.12425599999999999</v>
      </c>
      <c r="AD26">
        <f t="shared" si="1"/>
        <v>13.995743999999997</v>
      </c>
      <c r="AE26">
        <f>'IDT-1'!D26</f>
        <v>0</v>
      </c>
      <c r="AF26" s="26"/>
      <c r="AG26">
        <f t="shared" si="2"/>
        <v>13.995743999999997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1.17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0.12548800000000002</v>
      </c>
      <c r="AD27">
        <f t="shared" si="1"/>
        <v>14.134511999999999</v>
      </c>
      <c r="AE27">
        <f>'IDT-1'!D27</f>
        <v>0</v>
      </c>
      <c r="AF27" s="26"/>
      <c r="AG27">
        <f t="shared" si="2"/>
        <v>14.134511999999999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1.17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0.12548800000000002</v>
      </c>
      <c r="AD28">
        <f t="shared" si="1"/>
        <v>14.134511999999999</v>
      </c>
      <c r="AE28">
        <f>'IDT-1'!D28</f>
        <v>0</v>
      </c>
      <c r="AF28" s="26"/>
      <c r="AG28">
        <f t="shared" si="2"/>
        <v>14.134511999999999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1.17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0.12548800000000002</v>
      </c>
      <c r="AD29">
        <f t="shared" si="1"/>
        <v>14.134511999999999</v>
      </c>
      <c r="AE29">
        <f>'IDT-1'!D29</f>
        <v>0</v>
      </c>
      <c r="AF29" s="26"/>
      <c r="AG29">
        <f t="shared" si="2"/>
        <v>14.134511999999999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1.17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0.12548800000000002</v>
      </c>
      <c r="AD30">
        <f t="shared" si="1"/>
        <v>14.134511999999999</v>
      </c>
      <c r="AE30">
        <f>'IDT-1'!D30</f>
        <v>0</v>
      </c>
      <c r="AF30" s="26"/>
      <c r="AG30">
        <f t="shared" si="2"/>
        <v>14.134511999999999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1.17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0.30412800000000006</v>
      </c>
      <c r="AD31">
        <f t="shared" si="1"/>
        <v>34.255872000000004</v>
      </c>
      <c r="AE31">
        <f>'IDT-1'!D31</f>
        <v>0</v>
      </c>
      <c r="AF31" s="26"/>
      <c r="AG31">
        <f t="shared" si="2"/>
        <v>34.255872000000004</v>
      </c>
      <c r="AI31" s="75">
        <f>PXIL!L31</f>
        <v>0</v>
      </c>
      <c r="AJ31" s="75">
        <f>PXIL!R31</f>
        <v>0</v>
      </c>
      <c r="AK31" s="75">
        <f>RTM_IEX!L31</f>
        <v>20.3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1.17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0.12548800000000002</v>
      </c>
      <c r="AD32">
        <f t="shared" si="1"/>
        <v>14.134511999999999</v>
      </c>
      <c r="AE32">
        <f>'IDT-1'!D32</f>
        <v>0</v>
      </c>
      <c r="AF32" s="26"/>
      <c r="AG32">
        <f t="shared" si="2"/>
        <v>14.134511999999999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1.17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0.27007200000000003</v>
      </c>
      <c r="AD33">
        <f t="shared" si="1"/>
        <v>30.419927999999999</v>
      </c>
      <c r="AE33">
        <f>'IDT-1'!D33</f>
        <v>0</v>
      </c>
      <c r="AF33" s="26"/>
      <c r="AG33">
        <f t="shared" si="2"/>
        <v>30.419927999999999</v>
      </c>
      <c r="AI33" s="75">
        <f>PXIL!L33</f>
        <v>0</v>
      </c>
      <c r="AJ33" s="75">
        <f>PXIL!R33</f>
        <v>0</v>
      </c>
      <c r="AK33" s="75">
        <f>RTM_IEX!L33</f>
        <v>16.43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1.17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0.27860800000000002</v>
      </c>
      <c r="AD34">
        <f t="shared" si="1"/>
        <v>31.381391999999998</v>
      </c>
      <c r="AE34">
        <f>'IDT-1'!D34</f>
        <v>0</v>
      </c>
      <c r="AF34" s="26"/>
      <c r="AG34">
        <f t="shared" si="2"/>
        <v>31.381391999999998</v>
      </c>
      <c r="AI34" s="75">
        <f>PXIL!L34</f>
        <v>0</v>
      </c>
      <c r="AJ34" s="75">
        <f>PXIL!R34</f>
        <v>0</v>
      </c>
      <c r="AK34" s="75">
        <f>RTM_IEX!L34</f>
        <v>17.399999999999999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1.17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0.28714400000000007</v>
      </c>
      <c r="AD35">
        <f t="shared" si="1"/>
        <v>32.342856000000005</v>
      </c>
      <c r="AE35">
        <f>'IDT-1'!D35</f>
        <v>0</v>
      </c>
      <c r="AF35" s="26"/>
      <c r="AG35">
        <f t="shared" si="2"/>
        <v>32.342856000000005</v>
      </c>
      <c r="AI35" s="75">
        <f>PXIL!L35</f>
        <v>0</v>
      </c>
      <c r="AJ35" s="75">
        <f>PXIL!R35</f>
        <v>0</v>
      </c>
      <c r="AK35" s="75">
        <f>RTM_IEX!L35</f>
        <v>18.37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1.17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0.29559200000000002</v>
      </c>
      <c r="AD36">
        <f t="shared" si="1"/>
        <v>33.294407999999997</v>
      </c>
      <c r="AE36">
        <f>'IDT-1'!D36</f>
        <v>0</v>
      </c>
      <c r="AF36" s="26"/>
      <c r="AG36">
        <f t="shared" si="2"/>
        <v>33.294407999999997</v>
      </c>
      <c r="AI36" s="75">
        <f>PXIL!L36</f>
        <v>0</v>
      </c>
      <c r="AJ36" s="75">
        <f>PXIL!R36</f>
        <v>0</v>
      </c>
      <c r="AK36" s="75">
        <f>RTM_IEX!L36</f>
        <v>19.329999999999998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1.17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0.35516800000000004</v>
      </c>
      <c r="AD37">
        <f t="shared" si="1"/>
        <v>40.004832</v>
      </c>
      <c r="AE37">
        <f>'IDT-1'!D37</f>
        <v>0</v>
      </c>
      <c r="AF37" s="26"/>
      <c r="AG37">
        <f t="shared" si="2"/>
        <v>40.004832</v>
      </c>
      <c r="AI37" s="75">
        <f>PXIL!L37</f>
        <v>0</v>
      </c>
      <c r="AJ37" s="75">
        <f>PXIL!R37</f>
        <v>0</v>
      </c>
      <c r="AK37" s="75">
        <f>RTM_IEX!L37</f>
        <v>26.1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1.17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0.29559200000000002</v>
      </c>
      <c r="AD38">
        <f t="shared" si="1"/>
        <v>33.294407999999997</v>
      </c>
      <c r="AE38">
        <f>'IDT-1'!D38</f>
        <v>0</v>
      </c>
      <c r="AF38" s="26"/>
      <c r="AG38">
        <f t="shared" si="2"/>
        <v>33.294407999999997</v>
      </c>
      <c r="AI38" s="75">
        <f>PXIL!L38</f>
        <v>0</v>
      </c>
      <c r="AJ38" s="75">
        <f>PXIL!R38</f>
        <v>0</v>
      </c>
      <c r="AK38" s="75">
        <f>RTM_IEX!L38</f>
        <v>19.329999999999998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0.328152</v>
      </c>
      <c r="AD39">
        <f t="shared" si="1"/>
        <v>36.961847999999996</v>
      </c>
      <c r="AE39">
        <f>'IDT-1'!D39</f>
        <v>0</v>
      </c>
      <c r="AF39" s="26"/>
      <c r="AG39">
        <f t="shared" si="2"/>
        <v>36.961847999999996</v>
      </c>
      <c r="AI39" s="75">
        <f>PXIL!L39</f>
        <v>0</v>
      </c>
      <c r="AJ39" s="75">
        <f>PXIL!R39</f>
        <v>0</v>
      </c>
      <c r="AK39" s="75">
        <f>RTM_IEX!L39</f>
        <v>23.2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0.33668800000000004</v>
      </c>
      <c r="AD40">
        <f t="shared" si="1"/>
        <v>37.923312000000003</v>
      </c>
      <c r="AE40">
        <f>'IDT-1'!D40</f>
        <v>0</v>
      </c>
      <c r="AF40" s="26"/>
      <c r="AG40">
        <f t="shared" si="2"/>
        <v>37.923312000000003</v>
      </c>
      <c r="AI40" s="75">
        <f>PXIL!L40</f>
        <v>0</v>
      </c>
      <c r="AJ40" s="75">
        <f>PXIL!R40</f>
        <v>0</v>
      </c>
      <c r="AK40" s="75">
        <f>RTM_IEX!L40</f>
        <v>24.17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0.33668800000000004</v>
      </c>
      <c r="AD41">
        <f t="shared" si="1"/>
        <v>37.923312000000003</v>
      </c>
      <c r="AE41">
        <f>'IDT-1'!D41</f>
        <v>0</v>
      </c>
      <c r="AF41" s="26"/>
      <c r="AG41">
        <f t="shared" si="2"/>
        <v>37.923312000000003</v>
      </c>
      <c r="AI41" s="75">
        <f>PXIL!L41</f>
        <v>0</v>
      </c>
      <c r="AJ41" s="75">
        <f>PXIL!R41</f>
        <v>0</v>
      </c>
      <c r="AK41" s="75">
        <f>RTM_IEX!L41</f>
        <v>24.17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0.345136</v>
      </c>
      <c r="AD42">
        <f t="shared" si="1"/>
        <v>38.874864000000002</v>
      </c>
      <c r="AE42">
        <f>'IDT-1'!D42</f>
        <v>0</v>
      </c>
      <c r="AF42" s="26"/>
      <c r="AG42">
        <f t="shared" si="2"/>
        <v>38.874864000000002</v>
      </c>
      <c r="AI42" s="75">
        <f>PXIL!L42</f>
        <v>0</v>
      </c>
      <c r="AJ42" s="75">
        <f>PXIL!R42</f>
        <v>0</v>
      </c>
      <c r="AK42" s="75">
        <f>RTM_IEX!L42</f>
        <v>25.13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0.94033583422650935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0.39565095534119332</v>
      </c>
      <c r="AD43">
        <f t="shared" si="1"/>
        <v>44.564684878885316</v>
      </c>
      <c r="AE43">
        <f>'IDT-1'!D43</f>
        <v>0</v>
      </c>
      <c r="AF43" s="26"/>
      <c r="AG43">
        <f t="shared" si="2"/>
        <v>44.564684878885316</v>
      </c>
      <c r="AI43" s="75">
        <f>PXIL!L43</f>
        <v>0</v>
      </c>
      <c r="AJ43" s="75">
        <f>PXIL!R43</f>
        <v>0</v>
      </c>
      <c r="AK43" s="75">
        <f>RTM_IEX!L43</f>
        <v>30.93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0.94033583422650935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0.32762695534119329</v>
      </c>
      <c r="AD44">
        <f t="shared" si="1"/>
        <v>36.902708878885313</v>
      </c>
      <c r="AE44">
        <f>'IDT-1'!D44</f>
        <v>0</v>
      </c>
      <c r="AF44" s="26"/>
      <c r="AG44">
        <f t="shared" si="2"/>
        <v>36.902708878885313</v>
      </c>
      <c r="AI44" s="75">
        <f>PXIL!L44</f>
        <v>0</v>
      </c>
      <c r="AJ44" s="75">
        <f>PXIL!R44</f>
        <v>0</v>
      </c>
      <c r="AK44" s="75">
        <f>RTM_IEX!L44</f>
        <v>23.2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0.94033583422650935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0.35314695534119334</v>
      </c>
      <c r="AD45">
        <f t="shared" si="1"/>
        <v>39.777188878885319</v>
      </c>
      <c r="AE45">
        <f>'IDT-1'!D45</f>
        <v>0</v>
      </c>
      <c r="AF45" s="26"/>
      <c r="AG45">
        <f t="shared" si="2"/>
        <v>39.777188878885319</v>
      </c>
      <c r="AI45" s="75">
        <f>PXIL!L45</f>
        <v>0</v>
      </c>
      <c r="AJ45" s="75">
        <f>PXIL!R45</f>
        <v>0</v>
      </c>
      <c r="AK45" s="75">
        <f>RTM_IEX!L45</f>
        <v>26.1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0.94033583422650935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0.36168295534119332</v>
      </c>
      <c r="AD46">
        <f t="shared" si="1"/>
        <v>40.738652878885318</v>
      </c>
      <c r="AE46">
        <f>'IDT-1'!D46</f>
        <v>0</v>
      </c>
      <c r="AF46" s="26"/>
      <c r="AG46">
        <f t="shared" si="2"/>
        <v>40.738652878885318</v>
      </c>
      <c r="AI46" s="75">
        <f>PXIL!L46</f>
        <v>0</v>
      </c>
      <c r="AJ46" s="75">
        <f>PXIL!R46</f>
        <v>0</v>
      </c>
      <c r="AK46" s="75">
        <f>RTM_IEX!L46</f>
        <v>27.07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0.84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0.36071200000000003</v>
      </c>
      <c r="AD47">
        <f t="shared" si="1"/>
        <v>40.629287999999995</v>
      </c>
      <c r="AE47">
        <f>'IDT-1'!D47</f>
        <v>0</v>
      </c>
      <c r="AF47" s="26"/>
      <c r="AG47">
        <f t="shared" si="2"/>
        <v>40.629287999999995</v>
      </c>
      <c r="AI47" s="75">
        <f>PXIL!L47</f>
        <v>0</v>
      </c>
      <c r="AJ47" s="75">
        <f>PXIL!R47</f>
        <v>0</v>
      </c>
      <c r="AK47" s="75">
        <f>RTM_IEX!L47</f>
        <v>27.06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0.84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0.36071200000000003</v>
      </c>
      <c r="AD48">
        <f t="shared" si="1"/>
        <v>40.629287999999995</v>
      </c>
      <c r="AE48">
        <f>'IDT-1'!D48</f>
        <v>0</v>
      </c>
      <c r="AF48" s="26"/>
      <c r="AG48">
        <f t="shared" si="2"/>
        <v>40.629287999999995</v>
      </c>
      <c r="AI48" s="75">
        <f>PXIL!L48</f>
        <v>0</v>
      </c>
      <c r="AJ48" s="75">
        <f>PXIL!R48</f>
        <v>0</v>
      </c>
      <c r="AK48" s="75">
        <f>RTM_IEX!L48</f>
        <v>27.06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0.84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0.41175200000000001</v>
      </c>
      <c r="AD49">
        <f t="shared" si="1"/>
        <v>46.378247999999999</v>
      </c>
      <c r="AE49">
        <f>'IDT-1'!D49</f>
        <v>0</v>
      </c>
      <c r="AF49" s="26"/>
      <c r="AG49">
        <f t="shared" si="2"/>
        <v>46.378247999999999</v>
      </c>
      <c r="AI49" s="75">
        <f>PXIL!L49</f>
        <v>0</v>
      </c>
      <c r="AJ49" s="75">
        <f>PXIL!R49</f>
        <v>0</v>
      </c>
      <c r="AK49" s="75">
        <f>RTM_IEX!L49</f>
        <v>32.86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0.84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0.34372800000000003</v>
      </c>
      <c r="AD50">
        <f t="shared" si="1"/>
        <v>38.716272000000004</v>
      </c>
      <c r="AE50">
        <f>'IDT-1'!D50</f>
        <v>0</v>
      </c>
      <c r="AF50" s="26"/>
      <c r="AG50">
        <f t="shared" si="2"/>
        <v>38.716272000000004</v>
      </c>
      <c r="AI50" s="75">
        <f>PXIL!L50</f>
        <v>0</v>
      </c>
      <c r="AJ50" s="75">
        <f>PXIL!R50</f>
        <v>0</v>
      </c>
      <c r="AK50" s="75">
        <f>RTM_IEX!L50</f>
        <v>25.13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0.80966264056643078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0.35199703123698461</v>
      </c>
      <c r="AD51">
        <f t="shared" si="1"/>
        <v>39.647665609329451</v>
      </c>
      <c r="AE51">
        <f>'IDT-1'!D51</f>
        <v>0</v>
      </c>
      <c r="AF51" s="26"/>
      <c r="AG51">
        <f t="shared" si="2"/>
        <v>39.647665609329451</v>
      </c>
      <c r="AI51" s="75">
        <f>PXIL!L51</f>
        <v>0</v>
      </c>
      <c r="AJ51" s="75">
        <f>PXIL!R51</f>
        <v>0</v>
      </c>
      <c r="AK51" s="75">
        <f>RTM_IEX!L51</f>
        <v>26.1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0.80966264056643078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0.29629303123698464</v>
      </c>
      <c r="AD52">
        <f t="shared" si="1"/>
        <v>33.373369609329444</v>
      </c>
      <c r="AE52">
        <f>'IDT-1'!D52</f>
        <v>0</v>
      </c>
      <c r="AF52" s="26"/>
      <c r="AG52">
        <f t="shared" si="2"/>
        <v>33.373369609329444</v>
      </c>
      <c r="AI52" s="75">
        <f>PXIL!L52</f>
        <v>0</v>
      </c>
      <c r="AJ52" s="75">
        <f>PXIL!R52</f>
        <v>0</v>
      </c>
      <c r="AK52" s="75">
        <f>RTM_IEX!L52</f>
        <v>19.77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0.80966264056643078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0.35190903123698464</v>
      </c>
      <c r="AD53">
        <f t="shared" si="1"/>
        <v>39.637753609329444</v>
      </c>
      <c r="AE53">
        <f>'IDT-1'!D53</f>
        <v>0</v>
      </c>
      <c r="AF53" s="26"/>
      <c r="AG53">
        <f t="shared" si="2"/>
        <v>39.637753609329444</v>
      </c>
      <c r="AI53" s="75">
        <f>PXIL!L53</f>
        <v>0</v>
      </c>
      <c r="AJ53" s="75">
        <f>PXIL!R53</f>
        <v>0</v>
      </c>
      <c r="AK53" s="75">
        <f>RTM_IEX!L53</f>
        <v>26.09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0.80966264056643078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0.35190903123698464</v>
      </c>
      <c r="AD54">
        <f t="shared" si="1"/>
        <v>39.637753609329444</v>
      </c>
      <c r="AE54">
        <f>'IDT-1'!D54</f>
        <v>0</v>
      </c>
      <c r="AF54" s="26"/>
      <c r="AG54">
        <f t="shared" si="2"/>
        <v>39.637753609329444</v>
      </c>
      <c r="AI54" s="75">
        <f>PXIL!L54</f>
        <v>0</v>
      </c>
      <c r="AJ54" s="75">
        <f>PXIL!R54</f>
        <v>0</v>
      </c>
      <c r="AK54" s="75">
        <f>RTM_IEX!L54</f>
        <v>26.09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0.80966264056643078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0.40303703123698464</v>
      </c>
      <c r="AD55">
        <f t="shared" si="1"/>
        <v>45.396625609329448</v>
      </c>
      <c r="AE55">
        <f>'IDT-1'!D55</f>
        <v>0</v>
      </c>
      <c r="AF55" s="26"/>
      <c r="AG55">
        <f t="shared" si="2"/>
        <v>45.396625609329448</v>
      </c>
      <c r="AI55" s="75">
        <f>PXIL!L55</f>
        <v>0</v>
      </c>
      <c r="AJ55" s="75">
        <f>PXIL!R55</f>
        <v>0</v>
      </c>
      <c r="AK55" s="75">
        <f>RTM_IEX!L55</f>
        <v>31.9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0.74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0.33431200000000005</v>
      </c>
      <c r="AD56">
        <f t="shared" si="1"/>
        <v>37.655688000000005</v>
      </c>
      <c r="AE56">
        <f>'IDT-1'!D56</f>
        <v>0</v>
      </c>
      <c r="AF56" s="26"/>
      <c r="AG56">
        <f t="shared" si="2"/>
        <v>37.655688000000005</v>
      </c>
      <c r="AI56" s="75">
        <f>PXIL!L56</f>
        <v>0</v>
      </c>
      <c r="AJ56" s="75">
        <f>PXIL!R56</f>
        <v>0</v>
      </c>
      <c r="AK56" s="75">
        <f>RTM_IEX!L56</f>
        <v>24.16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0.74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0.35983200000000004</v>
      </c>
      <c r="AD57">
        <f t="shared" si="1"/>
        <v>40.530168000000003</v>
      </c>
      <c r="AE57">
        <f>'IDT-1'!D57</f>
        <v>0</v>
      </c>
      <c r="AF57" s="26"/>
      <c r="AG57">
        <f t="shared" si="2"/>
        <v>40.530168000000003</v>
      </c>
      <c r="AI57" s="75">
        <f>PXIL!L57</f>
        <v>0</v>
      </c>
      <c r="AJ57" s="75">
        <f>PXIL!R57</f>
        <v>0</v>
      </c>
      <c r="AK57" s="75">
        <f>RTM_IEX!L57</f>
        <v>27.06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0.74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0.25828000000000001</v>
      </c>
      <c r="AD58">
        <f t="shared" si="1"/>
        <v>29.091720000000002</v>
      </c>
      <c r="AE58">
        <f>'IDT-1'!D58</f>
        <v>0</v>
      </c>
      <c r="AF58" s="26"/>
      <c r="AG58">
        <f t="shared" si="2"/>
        <v>29.091720000000002</v>
      </c>
      <c r="AI58" s="75">
        <f>PXIL!L58</f>
        <v>0</v>
      </c>
      <c r="AJ58" s="75">
        <f>PXIL!R58</f>
        <v>0</v>
      </c>
      <c r="AK58" s="75">
        <f>RTM_IEX!L58</f>
        <v>15.52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0.74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0.35983200000000004</v>
      </c>
      <c r="AD59">
        <f t="shared" si="1"/>
        <v>40.530168000000003</v>
      </c>
      <c r="AE59">
        <f>'IDT-1'!D59</f>
        <v>0</v>
      </c>
      <c r="AF59" s="26"/>
      <c r="AG59">
        <f t="shared" si="2"/>
        <v>40.530168000000003</v>
      </c>
      <c r="AI59" s="75">
        <f>PXIL!L59</f>
        <v>0</v>
      </c>
      <c r="AJ59" s="75">
        <f>PXIL!R59</f>
        <v>0</v>
      </c>
      <c r="AK59" s="75">
        <f>RTM_IEX!L59</f>
        <v>27.06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0.74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0.12170400000000001</v>
      </c>
      <c r="AD60">
        <f t="shared" si="1"/>
        <v>13.708296000000001</v>
      </c>
      <c r="AE60">
        <f>'IDT-1'!D60</f>
        <v>0</v>
      </c>
      <c r="AF60" s="26"/>
      <c r="AG60">
        <f t="shared" si="2"/>
        <v>13.708296000000001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0.74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0.40664800000000001</v>
      </c>
      <c r="AD61">
        <f t="shared" si="1"/>
        <v>45.803352000000004</v>
      </c>
      <c r="AE61">
        <f>'IDT-1'!D61</f>
        <v>0</v>
      </c>
      <c r="AF61" s="26"/>
      <c r="AG61">
        <f t="shared" si="2"/>
        <v>45.803352000000004</v>
      </c>
      <c r="AI61" s="75">
        <f>PXIL!L61</f>
        <v>0</v>
      </c>
      <c r="AJ61" s="75">
        <f>PXIL!R61</f>
        <v>0</v>
      </c>
      <c r="AK61" s="75">
        <f>RTM_IEX!L61</f>
        <v>32.380000000000003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0.49</v>
      </c>
      <c r="I62">
        <f>Bawana_NG!R62</f>
        <v>5.8002507674348216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0.34047420675342643</v>
      </c>
      <c r="AD62">
        <f t="shared" si="1"/>
        <v>38.349776560681391</v>
      </c>
      <c r="AE62">
        <f>'IDT-1'!D62</f>
        <v>0</v>
      </c>
      <c r="AF62" s="26"/>
      <c r="AG62">
        <f t="shared" si="2"/>
        <v>38.349776560681391</v>
      </c>
      <c r="AI62" s="75">
        <f>PXIL!L62</f>
        <v>0</v>
      </c>
      <c r="AJ62" s="75">
        <f>PXIL!R62</f>
        <v>0</v>
      </c>
      <c r="AK62" s="75">
        <f>RTM_IEX!L62</f>
        <v>25.13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0.49</v>
      </c>
      <c r="I63">
        <f>Bawana_NG!R63</f>
        <v>5.37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0.11554399999999999</v>
      </c>
      <c r="AD63">
        <f t="shared" si="1"/>
        <v>13.014455999999999</v>
      </c>
      <c r="AE63">
        <f>'IDT-1'!D63</f>
        <v>0</v>
      </c>
      <c r="AF63" s="26"/>
      <c r="AG63">
        <f t="shared" si="2"/>
        <v>13.014455999999999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0.49</v>
      </c>
      <c r="I64">
        <f>Bawana_NG!R64</f>
        <v>5.37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0.11554399999999999</v>
      </c>
      <c r="AD64">
        <f t="shared" si="1"/>
        <v>13.014455999999999</v>
      </c>
      <c r="AE64">
        <f>'IDT-1'!D64</f>
        <v>0</v>
      </c>
      <c r="AF64" s="26"/>
      <c r="AG64">
        <f t="shared" si="2"/>
        <v>13.014455999999999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0.77</v>
      </c>
      <c r="I65">
        <f>Bawana_NG!R65</f>
        <v>5.37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0.118008</v>
      </c>
      <c r="AD65">
        <f t="shared" si="1"/>
        <v>13.291992</v>
      </c>
      <c r="AE65">
        <f>'IDT-1'!D65</f>
        <v>0</v>
      </c>
      <c r="AF65" s="26"/>
      <c r="AG65">
        <f t="shared" si="2"/>
        <v>13.291992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0.77</v>
      </c>
      <c r="I66">
        <f>Bawana_NG!R66</f>
        <v>5.37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0.118008</v>
      </c>
      <c r="AD66">
        <f t="shared" si="1"/>
        <v>13.291992</v>
      </c>
      <c r="AE66">
        <f>'IDT-1'!D66</f>
        <v>0</v>
      </c>
      <c r="AF66" s="26"/>
      <c r="AG66">
        <f t="shared" si="2"/>
        <v>13.291992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0.77</v>
      </c>
      <c r="I67">
        <f>Bawana_NG!R67</f>
        <v>5.37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0.41148800000000002</v>
      </c>
      <c r="AD67">
        <f t="shared" si="1"/>
        <v>46.348512000000007</v>
      </c>
      <c r="AE67">
        <f>'IDT-1'!D67</f>
        <v>0</v>
      </c>
      <c r="AF67" s="26"/>
      <c r="AG67">
        <f t="shared" si="2"/>
        <v>46.348512000000007</v>
      </c>
      <c r="AI67" s="75">
        <f>PXIL!L67</f>
        <v>0</v>
      </c>
      <c r="AJ67" s="75">
        <f>PXIL!R67</f>
        <v>0</v>
      </c>
      <c r="AK67" s="75">
        <f>RTM_IEX!L67</f>
        <v>33.35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0.77</v>
      </c>
      <c r="I68">
        <f>Bawana_NG!R68</f>
        <v>5.37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0.118008</v>
      </c>
      <c r="AD68">
        <f t="shared" ref="AD68:AD98" si="4">SUM(B68:AB68,AI68:AR68)-AC68</f>
        <v>13.291992</v>
      </c>
      <c r="AE68">
        <f>'IDT-1'!D68</f>
        <v>0</v>
      </c>
      <c r="AF68" s="26"/>
      <c r="AG68">
        <f t="shared" ref="AG68:AG98" si="5">SUM(AD68:AF68)</f>
        <v>13.291992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0.77</v>
      </c>
      <c r="I69">
        <f>Bawana_NG!R69</f>
        <v>5.37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0.118008</v>
      </c>
      <c r="AD69">
        <f t="shared" si="4"/>
        <v>13.291992</v>
      </c>
      <c r="AE69">
        <f>'IDT-1'!D69</f>
        <v>0</v>
      </c>
      <c r="AF69" s="26"/>
      <c r="AG69">
        <f t="shared" si="5"/>
        <v>13.291992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0.77</v>
      </c>
      <c r="I70">
        <f>Bawana_NG!R70</f>
        <v>5.37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0.118008</v>
      </c>
      <c r="AD70">
        <f t="shared" si="4"/>
        <v>13.291992</v>
      </c>
      <c r="AE70">
        <f>'IDT-1'!D70</f>
        <v>0</v>
      </c>
      <c r="AF70" s="26"/>
      <c r="AG70">
        <f t="shared" si="5"/>
        <v>13.291992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0.79</v>
      </c>
      <c r="I71">
        <f>Bawana_NG!R71</f>
        <v>5.37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0.11818400000000001</v>
      </c>
      <c r="AD71">
        <f t="shared" si="4"/>
        <v>13.311816</v>
      </c>
      <c r="AE71">
        <f>'IDT-1'!D71</f>
        <v>0</v>
      </c>
      <c r="AF71" s="26"/>
      <c r="AG71">
        <f t="shared" si="5"/>
        <v>13.311816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0.79</v>
      </c>
      <c r="I72">
        <f>Bawana_NG!R72</f>
        <v>5.7197536075813051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0.12126183174671548</v>
      </c>
      <c r="AD72">
        <f t="shared" si="4"/>
        <v>13.658491775834589</v>
      </c>
      <c r="AE72">
        <f>'IDT-1'!D72</f>
        <v>0</v>
      </c>
      <c r="AF72" s="26"/>
      <c r="AG72">
        <f t="shared" si="5"/>
        <v>13.658491775834589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0.49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0.29365600000000003</v>
      </c>
      <c r="AD73">
        <f t="shared" si="4"/>
        <v>33.076343999999999</v>
      </c>
      <c r="AE73">
        <f>'IDT-1'!D73</f>
        <v>0</v>
      </c>
      <c r="AF73" s="26"/>
      <c r="AG73">
        <f t="shared" si="5"/>
        <v>33.076343999999999</v>
      </c>
      <c r="AI73" s="75">
        <f>PXIL!L73</f>
        <v>0</v>
      </c>
      <c r="AJ73" s="75">
        <f>PXIL!R73</f>
        <v>0</v>
      </c>
      <c r="AK73" s="75">
        <f>RTM_IEX!L73</f>
        <v>25.61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0.49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6.8288000000000001E-2</v>
      </c>
      <c r="AD74">
        <f t="shared" si="4"/>
        <v>7.6917119999999999</v>
      </c>
      <c r="AE74">
        <f>'IDT-1'!D74</f>
        <v>0</v>
      </c>
      <c r="AF74" s="26"/>
      <c r="AG74">
        <f t="shared" si="5"/>
        <v>7.6917119999999999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0.94963475586312962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0.21691678585159557</v>
      </c>
      <c r="AD75">
        <f t="shared" si="4"/>
        <v>24.432717970011534</v>
      </c>
      <c r="AE75">
        <f>'IDT-1'!D75</f>
        <v>0</v>
      </c>
      <c r="AF75" s="26"/>
      <c r="AG75">
        <f t="shared" si="5"/>
        <v>24.432717970011534</v>
      </c>
      <c r="AI75" s="75">
        <f>PXIL!L75</f>
        <v>0</v>
      </c>
      <c r="AJ75" s="75">
        <f>PXIL!R75</f>
        <v>0</v>
      </c>
      <c r="AK75" s="75">
        <f>RTM_IEX!L75</f>
        <v>16.43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0.94963475586312962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0.20846878585159556</v>
      </c>
      <c r="AD76">
        <f t="shared" si="4"/>
        <v>23.481165970011535</v>
      </c>
      <c r="AE76">
        <f>'IDT-1'!D76</f>
        <v>0</v>
      </c>
      <c r="AF76" s="26"/>
      <c r="AG76">
        <f t="shared" si="5"/>
        <v>23.481165970011535</v>
      </c>
      <c r="AI76" s="75">
        <f>PXIL!L76</f>
        <v>0</v>
      </c>
      <c r="AJ76" s="75">
        <f>PXIL!R76</f>
        <v>0</v>
      </c>
      <c r="AK76" s="75">
        <f>RTM_IEX!L76</f>
        <v>15.47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0.94963475586312962</v>
      </c>
      <c r="I77">
        <f>Bawana_NG!R77</f>
        <v>0.54977092877967515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0.20477077002485672</v>
      </c>
      <c r="AD77">
        <f t="shared" si="4"/>
        <v>23.064634914617947</v>
      </c>
      <c r="AE77">
        <f>'IDT-1'!D77</f>
        <v>0</v>
      </c>
      <c r="AF77" s="26"/>
      <c r="AG77">
        <f t="shared" si="5"/>
        <v>23.064634914617947</v>
      </c>
      <c r="AI77" s="75">
        <f>PXIL!L77</f>
        <v>0</v>
      </c>
      <c r="AJ77" s="75">
        <f>PXIL!R77</f>
        <v>0</v>
      </c>
      <c r="AK77" s="75">
        <f>RTM_IEX!L77</f>
        <v>14.5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0.87</v>
      </c>
      <c r="I78">
        <f>Bawana_NG!R78</f>
        <v>0.54977092877967515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7.6469984173261146E-2</v>
      </c>
      <c r="AD78">
        <f t="shared" si="4"/>
        <v>8.6133009446064133</v>
      </c>
      <c r="AE78">
        <f>'IDT-1'!D78</f>
        <v>0</v>
      </c>
      <c r="AF78" s="26"/>
      <c r="AG78">
        <f t="shared" si="5"/>
        <v>8.6133009446064133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0.87</v>
      </c>
      <c r="I79">
        <f>Bawana_NG!R79</f>
        <v>0.54977092877967515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0.34011798417326122</v>
      </c>
      <c r="AD79">
        <f t="shared" si="4"/>
        <v>38.309652944606412</v>
      </c>
      <c r="AE79">
        <f>'IDT-1'!D79</f>
        <v>0</v>
      </c>
      <c r="AF79" s="26"/>
      <c r="AG79">
        <f t="shared" si="5"/>
        <v>38.309652944606412</v>
      </c>
      <c r="AI79" s="75">
        <f>PXIL!L79</f>
        <v>0</v>
      </c>
      <c r="AJ79" s="75">
        <f>PXIL!R79</f>
        <v>0</v>
      </c>
      <c r="AK79" s="75">
        <f>RTM_IEX!L79</f>
        <v>29.96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0.87</v>
      </c>
      <c r="I80">
        <f>Bawana_NG!R80</f>
        <v>0.54977092877967515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7.6469984173261146E-2</v>
      </c>
      <c r="AD80">
        <f t="shared" si="4"/>
        <v>8.6133009446064133</v>
      </c>
      <c r="AE80">
        <f>'IDT-1'!D80</f>
        <v>0</v>
      </c>
      <c r="AF80" s="26"/>
      <c r="AG80">
        <f t="shared" si="5"/>
        <v>8.6133009446064133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0.9</v>
      </c>
      <c r="I81">
        <f>Bawana_NG!R81</f>
        <v>2.1997708572023753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9.1253983543380907E-2</v>
      </c>
      <c r="AD81">
        <f t="shared" si="4"/>
        <v>10.278516873658996</v>
      </c>
      <c r="AE81">
        <f>'IDT-1'!D81</f>
        <v>0</v>
      </c>
      <c r="AF81" s="26"/>
      <c r="AG81">
        <f t="shared" si="5"/>
        <v>10.278516873658996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0.9</v>
      </c>
      <c r="I82">
        <f>Bawana_NG!R82</f>
        <v>3.6697706393350416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0.10418998162614837</v>
      </c>
      <c r="AD82">
        <f t="shared" si="4"/>
        <v>11.735580657708892</v>
      </c>
      <c r="AE82">
        <f>'IDT-1'!D82</f>
        <v>0</v>
      </c>
      <c r="AF82" s="26"/>
      <c r="AG82">
        <f t="shared" si="5"/>
        <v>11.735580657708892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0.9396241503398638</v>
      </c>
      <c r="I83">
        <f>Bawana_NG!R83</f>
        <v>5.5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0.1206446925229908</v>
      </c>
      <c r="AD83">
        <f t="shared" si="4"/>
        <v>13.588979457816873</v>
      </c>
      <c r="AE83">
        <f>'IDT-1'!D83</f>
        <v>0</v>
      </c>
      <c r="AF83" s="26"/>
      <c r="AG83">
        <f t="shared" si="5"/>
        <v>13.588979457816873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0.9396241503398638</v>
      </c>
      <c r="I84">
        <f>Bawana_NG!R84</f>
        <v>5.5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0.1206446925229908</v>
      </c>
      <c r="AD84">
        <f t="shared" si="4"/>
        <v>13.588979457816873</v>
      </c>
      <c r="AE84">
        <f>'IDT-1'!D84</f>
        <v>0</v>
      </c>
      <c r="AF84" s="26"/>
      <c r="AG84">
        <f t="shared" si="5"/>
        <v>13.588979457816873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0.9396241503398638</v>
      </c>
      <c r="I85">
        <f>Bawana_NG!R85</f>
        <v>5.5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0.32480469252299082</v>
      </c>
      <c r="AD85">
        <f t="shared" si="4"/>
        <v>36.584819457816877</v>
      </c>
      <c r="AE85">
        <f>'IDT-1'!D85</f>
        <v>0</v>
      </c>
      <c r="AF85" s="26"/>
      <c r="AG85">
        <f t="shared" si="5"/>
        <v>36.584819457816877</v>
      </c>
      <c r="AI85" s="75">
        <f>PXIL!L85</f>
        <v>0</v>
      </c>
      <c r="AJ85" s="75">
        <f>PXIL!R85</f>
        <v>0</v>
      </c>
      <c r="AK85" s="75">
        <f>RTM_IEX!L85</f>
        <v>23.2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</v>
      </c>
      <c r="I86">
        <f>Bawana_NG!R86</f>
        <v>5.5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0.12117600000000001</v>
      </c>
      <c r="AD86">
        <f t="shared" si="4"/>
        <v>13.648823999999999</v>
      </c>
      <c r="AE86">
        <f>'IDT-1'!D86</f>
        <v>0</v>
      </c>
      <c r="AF86" s="26"/>
      <c r="AG86">
        <f t="shared" si="5"/>
        <v>13.648823999999999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</v>
      </c>
      <c r="I87">
        <f>Bawana_NG!R87</f>
        <v>5.5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0.12117600000000001</v>
      </c>
      <c r="AD87">
        <f t="shared" si="4"/>
        <v>13.648823999999999</v>
      </c>
      <c r="AE87">
        <f>'IDT-1'!D87</f>
        <v>0</v>
      </c>
      <c r="AF87" s="26"/>
      <c r="AG87">
        <f t="shared" si="5"/>
        <v>13.648823999999999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</v>
      </c>
      <c r="I88">
        <f>Bawana_NG!R88</f>
        <v>5.5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0.12117600000000001</v>
      </c>
      <c r="AD88">
        <f t="shared" si="4"/>
        <v>13.648823999999999</v>
      </c>
      <c r="AE88">
        <f>'IDT-1'!D88</f>
        <v>0</v>
      </c>
      <c r="AF88" s="26"/>
      <c r="AG88">
        <f t="shared" si="5"/>
        <v>13.648823999999999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1</v>
      </c>
      <c r="I89">
        <f>Bawana_NG!R89</f>
        <v>5.5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0.12117600000000001</v>
      </c>
      <c r="AD89">
        <f t="shared" si="4"/>
        <v>13.648823999999999</v>
      </c>
      <c r="AE89">
        <f>'IDT-1'!D89</f>
        <v>0</v>
      </c>
      <c r="AF89" s="26"/>
      <c r="AG89">
        <f t="shared" si="5"/>
        <v>13.648823999999999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</v>
      </c>
      <c r="I90">
        <f>Bawana_NG!R90</f>
        <v>5.5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0.12117600000000001</v>
      </c>
      <c r="AD90">
        <f t="shared" si="4"/>
        <v>13.648823999999999</v>
      </c>
      <c r="AE90">
        <f>'IDT-1'!D90</f>
        <v>0</v>
      </c>
      <c r="AF90" s="26"/>
      <c r="AG90">
        <f t="shared" si="5"/>
        <v>13.648823999999999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</v>
      </c>
      <c r="I91">
        <f>Bawana_NG!R91</f>
        <v>5.5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0.24041600000000002</v>
      </c>
      <c r="AD91">
        <f t="shared" si="4"/>
        <v>27.079584000000001</v>
      </c>
      <c r="AE91">
        <f>'IDT-1'!D91</f>
        <v>0</v>
      </c>
      <c r="AF91" s="26"/>
      <c r="AG91">
        <f t="shared" si="5"/>
        <v>27.079584000000001</v>
      </c>
      <c r="AI91" s="75">
        <f>PXIL!L91</f>
        <v>0</v>
      </c>
      <c r="AJ91" s="75">
        <f>PXIL!R91</f>
        <v>0</v>
      </c>
      <c r="AK91" s="75">
        <f>RTM_IEX!L91</f>
        <v>13.55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</v>
      </c>
      <c r="I92">
        <f>Bawana_NG!R92</f>
        <v>5.5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0.12117600000000001</v>
      </c>
      <c r="AD92">
        <f t="shared" si="4"/>
        <v>13.648823999999999</v>
      </c>
      <c r="AE92">
        <f>'IDT-1'!D92</f>
        <v>0</v>
      </c>
      <c r="AF92" s="26"/>
      <c r="AG92">
        <f t="shared" si="5"/>
        <v>13.648823999999999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</v>
      </c>
      <c r="I93">
        <f>Bawana_NG!R93</f>
        <v>5.5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0.12117600000000001</v>
      </c>
      <c r="AD93">
        <f t="shared" si="4"/>
        <v>13.648823999999999</v>
      </c>
      <c r="AE93">
        <f>'IDT-1'!D93</f>
        <v>0</v>
      </c>
      <c r="AF93" s="26"/>
      <c r="AG93">
        <f t="shared" si="5"/>
        <v>13.648823999999999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</v>
      </c>
      <c r="I94">
        <f>Bawana_NG!R94</f>
        <v>5.5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0.12117600000000001</v>
      </c>
      <c r="AD94">
        <f t="shared" si="4"/>
        <v>13.648823999999999</v>
      </c>
      <c r="AE94">
        <f>'IDT-1'!D94</f>
        <v>0</v>
      </c>
      <c r="AF94" s="26"/>
      <c r="AG94">
        <f t="shared" si="5"/>
        <v>13.648823999999999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</v>
      </c>
      <c r="I95">
        <f>Bawana_NG!R95</f>
        <v>5.5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0.12117600000000001</v>
      </c>
      <c r="AD95">
        <f t="shared" si="4"/>
        <v>13.648823999999999</v>
      </c>
      <c r="AE95">
        <f>'IDT-1'!D95</f>
        <v>0</v>
      </c>
      <c r="AF95" s="26"/>
      <c r="AG95">
        <f t="shared" si="5"/>
        <v>13.648823999999999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</v>
      </c>
      <c r="I96">
        <f>Bawana_NG!R96</f>
        <v>5.5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0.12117600000000001</v>
      </c>
      <c r="AD96">
        <f t="shared" si="4"/>
        <v>13.648823999999999</v>
      </c>
      <c r="AE96">
        <f>'IDT-1'!D96</f>
        <v>0</v>
      </c>
      <c r="AF96" s="26"/>
      <c r="AG96">
        <f t="shared" si="5"/>
        <v>13.648823999999999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</v>
      </c>
      <c r="I97">
        <f>Bawana_NG!R97</f>
        <v>5.5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0.18092800000000001</v>
      </c>
      <c r="AD97">
        <f t="shared" si="4"/>
        <v>20.379071999999997</v>
      </c>
      <c r="AE97">
        <f>'IDT-1'!D97</f>
        <v>0</v>
      </c>
      <c r="AF97" s="26"/>
      <c r="AG97">
        <f t="shared" si="5"/>
        <v>20.379071999999997</v>
      </c>
      <c r="AI97" s="75">
        <f>PXIL!L97</f>
        <v>0</v>
      </c>
      <c r="AJ97" s="75">
        <f>PXIL!R97</f>
        <v>0</v>
      </c>
      <c r="AK97" s="75">
        <f>RTM_IEX!L97</f>
        <v>6.79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</v>
      </c>
      <c r="I98">
        <f>Bawana_NG!R98</f>
        <v>5.5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0.12117600000000001</v>
      </c>
      <c r="AD98">
        <f t="shared" si="4"/>
        <v>13.648823999999999</v>
      </c>
      <c r="AE98">
        <f>'IDT-1'!D98</f>
        <v>0</v>
      </c>
      <c r="AF98" s="26"/>
      <c r="AG98">
        <f t="shared" si="5"/>
        <v>13.648823999999999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2.251435831458682E-2</v>
      </c>
      <c r="I99">
        <f t="shared" si="6"/>
        <v>0.1249932429054586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4.9790628907363972E-3</v>
      </c>
      <c r="AD99">
        <f t="shared" si="6"/>
        <v>0.56082353832930865</v>
      </c>
      <c r="AE99">
        <f t="shared" ref="AE99:AR99" si="7">SUM(AE3:AE98)/4000</f>
        <v>0</v>
      </c>
      <c r="AG99">
        <f t="shared" si="7"/>
        <v>0.56082353832930865</v>
      </c>
      <c r="AI99">
        <f t="shared" si="7"/>
        <v>0</v>
      </c>
      <c r="AJ99">
        <f t="shared" si="7"/>
        <v>0</v>
      </c>
      <c r="AK99">
        <f t="shared" si="7"/>
        <v>0.243815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17" activePane="bottomRight" state="frozen"/>
      <selection pane="topRight" activeCell="B1" sqref="B1"/>
      <selection pane="bottomLeft" activeCell="A3" sqref="A3"/>
      <selection pane="bottomRight" activeCell="C22" sqref="C22:D2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215</v>
      </c>
      <c r="C1" s="31">
        <v>44748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44719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44719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14.495867000000001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1.05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0.13680362960000003</v>
      </c>
      <c r="AD3">
        <f>SUM(B3:AB3,AI3:AR3)-AC3</f>
        <v>15.409063370400002</v>
      </c>
      <c r="AE3">
        <v>0</v>
      </c>
      <c r="AF3" s="26"/>
      <c r="AG3">
        <f>SUM(AD3:AF3)</f>
        <v>15.409063370400002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14.342017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0.1262097496</v>
      </c>
      <c r="AD4">
        <f t="shared" ref="AD4:AD67" si="1">SUM(B4:AB4,AI4:AR4)-AC4</f>
        <v>14.215807250400001</v>
      </c>
      <c r="AE4">
        <v>0</v>
      </c>
      <c r="AF4" s="26"/>
      <c r="AG4">
        <f t="shared" ref="AG4:AG67" si="2">SUM(AD4:AF4)</f>
        <v>14.215807250400001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12.998526999999999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0.1143870376</v>
      </c>
      <c r="AD5">
        <f t="shared" si="1"/>
        <v>12.884139962399999</v>
      </c>
      <c r="AE5">
        <v>0</v>
      </c>
      <c r="AF5" s="26"/>
      <c r="AG5">
        <f t="shared" si="2"/>
        <v>12.884139962399999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11.150698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2.42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0.11942214240000001</v>
      </c>
      <c r="AD6">
        <f t="shared" si="1"/>
        <v>13.451275857600001</v>
      </c>
      <c r="AE6">
        <v>0</v>
      </c>
      <c r="AF6" s="26"/>
      <c r="AG6">
        <f t="shared" si="2"/>
        <v>13.451275857600001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11.150698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0.48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0.10235014240000001</v>
      </c>
      <c r="AD7">
        <f t="shared" si="1"/>
        <v>11.5283478576</v>
      </c>
      <c r="AE7">
        <v>0</v>
      </c>
      <c r="AF7" s="26"/>
      <c r="AG7">
        <f t="shared" si="2"/>
        <v>11.5283478576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9.7518060000000002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8.5815892800000002E-2</v>
      </c>
      <c r="AD8">
        <f t="shared" si="1"/>
        <v>9.6659901072000007</v>
      </c>
      <c r="AE8">
        <v>0</v>
      </c>
      <c r="AF8" s="26"/>
      <c r="AG8">
        <f t="shared" si="2"/>
        <v>9.6659901072000007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11.150698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1.45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0.1398381424</v>
      </c>
      <c r="AD9">
        <f t="shared" si="1"/>
        <v>15.7508598576</v>
      </c>
      <c r="AE9">
        <v>0</v>
      </c>
      <c r="AF9" s="26"/>
      <c r="AG9">
        <f t="shared" si="2"/>
        <v>15.7508598576</v>
      </c>
      <c r="AI9" s="75">
        <f>PXIL!M9</f>
        <v>0</v>
      </c>
      <c r="AJ9" s="75">
        <f>PXIL!S9</f>
        <v>0</v>
      </c>
      <c r="AK9" s="75">
        <f>RTM_IEX!M9</f>
        <v>3.29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11.150698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0.77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0.13385414240000001</v>
      </c>
      <c r="AD10">
        <f t="shared" si="1"/>
        <v>15.0768438576</v>
      </c>
      <c r="AE10">
        <v>0</v>
      </c>
      <c r="AF10" s="26"/>
      <c r="AG10">
        <f t="shared" si="2"/>
        <v>15.0768438576</v>
      </c>
      <c r="AI10" s="75">
        <f>PXIL!M10</f>
        <v>0</v>
      </c>
      <c r="AJ10" s="75">
        <f>PXIL!S10</f>
        <v>0</v>
      </c>
      <c r="AK10" s="75">
        <f>RTM_IEX!M10</f>
        <v>3.29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11.150698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1.26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0.1381661424</v>
      </c>
      <c r="AD11">
        <f t="shared" si="1"/>
        <v>15.5625318576</v>
      </c>
      <c r="AE11">
        <v>0</v>
      </c>
      <c r="AF11" s="26"/>
      <c r="AG11">
        <f t="shared" si="2"/>
        <v>15.5625318576</v>
      </c>
      <c r="AI11" s="75">
        <f>PXIL!M11</f>
        <v>0</v>
      </c>
      <c r="AJ11" s="75">
        <f>PXIL!S11</f>
        <v>0</v>
      </c>
      <c r="AK11" s="75">
        <f>RTM_IEX!M11</f>
        <v>3.29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11.150698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0.12619814239999999</v>
      </c>
      <c r="AD12">
        <f t="shared" si="1"/>
        <v>14.2144998576</v>
      </c>
      <c r="AE12">
        <v>0</v>
      </c>
      <c r="AF12" s="26"/>
      <c r="AG12">
        <f t="shared" si="2"/>
        <v>14.2144998576</v>
      </c>
      <c r="AI12" s="75">
        <f>PXIL!M12</f>
        <v>0</v>
      </c>
      <c r="AJ12" s="75">
        <f>PXIL!S12</f>
        <v>0</v>
      </c>
      <c r="AK12" s="75">
        <f>RTM_IEX!M12</f>
        <v>3.19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11.150698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0.11854214240000001</v>
      </c>
      <c r="AD13">
        <f t="shared" si="1"/>
        <v>13.3521558576</v>
      </c>
      <c r="AE13">
        <v>0</v>
      </c>
      <c r="AF13" s="26"/>
      <c r="AG13">
        <f t="shared" si="2"/>
        <v>13.3521558576</v>
      </c>
      <c r="AI13" s="75">
        <f>PXIL!M13</f>
        <v>0</v>
      </c>
      <c r="AJ13" s="75">
        <f>PXIL!S13</f>
        <v>0</v>
      </c>
      <c r="AK13" s="75">
        <f>RTM_IEX!M13</f>
        <v>2.3199999999999998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11.150698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1.26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0.1381661424</v>
      </c>
      <c r="AD14">
        <f t="shared" si="1"/>
        <v>15.5625318576</v>
      </c>
      <c r="AE14">
        <v>0</v>
      </c>
      <c r="AF14" s="26"/>
      <c r="AG14">
        <f t="shared" si="2"/>
        <v>15.5625318576</v>
      </c>
      <c r="AI14" s="75">
        <f>PXIL!M14</f>
        <v>0</v>
      </c>
      <c r="AJ14" s="75">
        <f>PXIL!S14</f>
        <v>0</v>
      </c>
      <c r="AK14" s="75">
        <f>RTM_IEX!M14</f>
        <v>3.29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10.868369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9.5641647199999999E-2</v>
      </c>
      <c r="AD15">
        <f t="shared" si="1"/>
        <v>10.772727352799999</v>
      </c>
      <c r="AE15">
        <v>0</v>
      </c>
      <c r="AF15" s="26"/>
      <c r="AG15">
        <f t="shared" si="2"/>
        <v>10.772727352799999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11.150698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1.64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0.14151014240000001</v>
      </c>
      <c r="AD16">
        <f t="shared" si="1"/>
        <v>15.939187857600002</v>
      </c>
      <c r="AE16">
        <v>0</v>
      </c>
      <c r="AF16" s="26"/>
      <c r="AG16">
        <f t="shared" si="2"/>
        <v>15.939187857600002</v>
      </c>
      <c r="AI16" s="75">
        <f>PXIL!M16</f>
        <v>0</v>
      </c>
      <c r="AJ16" s="75">
        <f>PXIL!S16</f>
        <v>0</v>
      </c>
      <c r="AK16" s="75">
        <f>RTM_IEX!M16</f>
        <v>3.29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11.150698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0.97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0.13561414240000003</v>
      </c>
      <c r="AD17">
        <f t="shared" si="1"/>
        <v>15.2750838576</v>
      </c>
      <c r="AE17">
        <v>0</v>
      </c>
      <c r="AF17" s="26"/>
      <c r="AG17">
        <f t="shared" si="2"/>
        <v>15.2750838576</v>
      </c>
      <c r="AI17" s="75">
        <f>PXIL!M17</f>
        <v>0</v>
      </c>
      <c r="AJ17" s="75">
        <f>PXIL!S17</f>
        <v>0</v>
      </c>
      <c r="AK17" s="75">
        <f>RTM_IEX!M17</f>
        <v>3.29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11.150698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0.1525981424</v>
      </c>
      <c r="AD18">
        <f t="shared" si="1"/>
        <v>17.188099857600001</v>
      </c>
      <c r="AE18">
        <v>0</v>
      </c>
      <c r="AF18" s="26"/>
      <c r="AG18">
        <f t="shared" si="2"/>
        <v>17.188099857600001</v>
      </c>
      <c r="AI18" s="75">
        <f>PXIL!M18</f>
        <v>0</v>
      </c>
      <c r="AJ18" s="75">
        <f>PXIL!S18</f>
        <v>0</v>
      </c>
      <c r="AK18" s="75">
        <f>RTM_IEX!M18</f>
        <v>3.29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11.150698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0.97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0.13561414240000003</v>
      </c>
      <c r="AD19">
        <f t="shared" si="1"/>
        <v>15.2750838576</v>
      </c>
      <c r="AE19">
        <v>0</v>
      </c>
      <c r="AF19" s="26"/>
      <c r="AG19">
        <f t="shared" si="2"/>
        <v>15.2750838576</v>
      </c>
      <c r="AI19" s="75">
        <f>PXIL!M19</f>
        <v>0</v>
      </c>
      <c r="AJ19" s="75">
        <f>PXIL!S19</f>
        <v>0</v>
      </c>
      <c r="AK19" s="75">
        <f>RTM_IEX!M19</f>
        <v>3.29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11.150698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1.55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0.14071814240000002</v>
      </c>
      <c r="AD20">
        <f t="shared" si="1"/>
        <v>15.849979857600001</v>
      </c>
      <c r="AE20">
        <v>0</v>
      </c>
      <c r="AF20" s="26"/>
      <c r="AG20">
        <f t="shared" si="2"/>
        <v>15.849979857600001</v>
      </c>
      <c r="AI20" s="75">
        <f>PXIL!M20</f>
        <v>0</v>
      </c>
      <c r="AJ20" s="75">
        <f>PXIL!S20</f>
        <v>0</v>
      </c>
      <c r="AK20" s="75">
        <f>RTM_IEX!M20</f>
        <v>3.29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11.150698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1.45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0.12575814239999999</v>
      </c>
      <c r="AD21">
        <f t="shared" si="1"/>
        <v>14.164939857599999</v>
      </c>
      <c r="AE21">
        <v>0</v>
      </c>
      <c r="AF21" s="26"/>
      <c r="AG21">
        <f t="shared" si="2"/>
        <v>14.164939857599999</v>
      </c>
      <c r="AI21" s="75">
        <f>PXIL!M21</f>
        <v>0</v>
      </c>
      <c r="AJ21" s="75">
        <f>PXIL!S21</f>
        <v>0</v>
      </c>
      <c r="AK21" s="75">
        <f>RTM_IEX!M21</f>
        <v>1.69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11.150698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0.48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0.13130214240000002</v>
      </c>
      <c r="AD22">
        <f t="shared" si="1"/>
        <v>14.789395857600002</v>
      </c>
      <c r="AE22">
        <v>0</v>
      </c>
      <c r="AF22" s="26"/>
      <c r="AG22">
        <f t="shared" si="2"/>
        <v>14.789395857600002</v>
      </c>
      <c r="AI22" s="75">
        <f>PXIL!M22</f>
        <v>0</v>
      </c>
      <c r="AJ22" s="75">
        <f>PXIL!S22</f>
        <v>0</v>
      </c>
      <c r="AK22" s="75">
        <f>RTM_IEX!M22</f>
        <v>3.29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11.150698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6.48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0.18410214240000003</v>
      </c>
      <c r="AD23">
        <f t="shared" si="1"/>
        <v>20.736595857600001</v>
      </c>
      <c r="AE23">
        <v>0</v>
      </c>
      <c r="AF23" s="26"/>
      <c r="AG23">
        <f t="shared" si="2"/>
        <v>20.736595857600001</v>
      </c>
      <c r="AI23" s="75">
        <f>PXIL!M23</f>
        <v>0</v>
      </c>
      <c r="AJ23" s="75">
        <f>PXIL!S23</f>
        <v>0</v>
      </c>
      <c r="AK23" s="75">
        <f>RTM_IEX!M23</f>
        <v>3.29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11.150698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6.19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0.1525981424</v>
      </c>
      <c r="AD24">
        <f t="shared" si="1"/>
        <v>17.188099857600001</v>
      </c>
      <c r="AE24">
        <v>0</v>
      </c>
      <c r="AF24" s="26"/>
      <c r="AG24">
        <f t="shared" si="2"/>
        <v>17.188099857600001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11.150698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8.31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0.1712541424</v>
      </c>
      <c r="AD25">
        <f t="shared" si="1"/>
        <v>19.289443857600002</v>
      </c>
      <c r="AE25">
        <v>0</v>
      </c>
      <c r="AF25" s="26"/>
      <c r="AG25">
        <f t="shared" si="2"/>
        <v>19.289443857600002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11.150698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1.84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0.1143181424</v>
      </c>
      <c r="AD26">
        <f t="shared" si="1"/>
        <v>12.8763798576</v>
      </c>
      <c r="AE26">
        <v>0</v>
      </c>
      <c r="AF26" s="26"/>
      <c r="AG26">
        <f t="shared" si="2"/>
        <v>12.8763798576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11.150698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0.57999999999999996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0.1032301424</v>
      </c>
      <c r="AD27">
        <f t="shared" si="1"/>
        <v>11.627467857600001</v>
      </c>
      <c r="AE27">
        <v>0</v>
      </c>
      <c r="AF27" s="26"/>
      <c r="AG27">
        <f t="shared" si="2"/>
        <v>11.627467857600001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11.150698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5.32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0.1449421424</v>
      </c>
      <c r="AD28">
        <f t="shared" si="1"/>
        <v>16.325755857599997</v>
      </c>
      <c r="AE28">
        <v>0</v>
      </c>
      <c r="AF28" s="26"/>
      <c r="AG28">
        <f t="shared" si="2"/>
        <v>16.325755857599997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11.150698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0.57999999999999996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0.1032301424</v>
      </c>
      <c r="AD29">
        <f t="shared" si="1"/>
        <v>11.627467857600001</v>
      </c>
      <c r="AE29">
        <v>0</v>
      </c>
      <c r="AF29" s="26"/>
      <c r="AG29">
        <f t="shared" si="2"/>
        <v>11.627467857600001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11.150698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3.67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0.1304221424</v>
      </c>
      <c r="AD30">
        <f t="shared" si="1"/>
        <v>14.6902758576</v>
      </c>
      <c r="AE30">
        <v>0</v>
      </c>
      <c r="AF30" s="26"/>
      <c r="AG30">
        <f t="shared" si="2"/>
        <v>14.6902758576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11.150698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2.8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0.1371981424</v>
      </c>
      <c r="AD31">
        <f t="shared" si="1"/>
        <v>15.453499857599999</v>
      </c>
      <c r="AE31">
        <v>0</v>
      </c>
      <c r="AF31" s="26"/>
      <c r="AG31">
        <f t="shared" si="2"/>
        <v>15.453499857599999</v>
      </c>
      <c r="AI31" s="75">
        <f>PXIL!M31</f>
        <v>0</v>
      </c>
      <c r="AJ31" s="75">
        <f>PXIL!S31</f>
        <v>0</v>
      </c>
      <c r="AK31" s="75">
        <f>RTM_IEX!M31</f>
        <v>1.64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11.150698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7.93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0.16791014239999999</v>
      </c>
      <c r="AD32">
        <f t="shared" si="1"/>
        <v>18.912787857599998</v>
      </c>
      <c r="AE32">
        <v>0</v>
      </c>
      <c r="AF32" s="26"/>
      <c r="AG32">
        <f t="shared" si="2"/>
        <v>18.912787857599998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11.150698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0.15171814240000001</v>
      </c>
      <c r="AD33">
        <f t="shared" si="1"/>
        <v>17.088979857599998</v>
      </c>
      <c r="AE33">
        <v>0</v>
      </c>
      <c r="AF33" s="26"/>
      <c r="AG33">
        <f t="shared" si="2"/>
        <v>17.088979857599998</v>
      </c>
      <c r="AI33" s="75">
        <f>PXIL!M33</f>
        <v>0</v>
      </c>
      <c r="AJ33" s="75">
        <f>PXIL!S33</f>
        <v>0</v>
      </c>
      <c r="AK33" s="75">
        <f>RTM_IEX!M33</f>
        <v>3.29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11.150698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1.06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0.10745414240000001</v>
      </c>
      <c r="AD34">
        <f t="shared" si="1"/>
        <v>12.103243857600001</v>
      </c>
      <c r="AE34">
        <v>0</v>
      </c>
      <c r="AF34" s="26"/>
      <c r="AG34">
        <f t="shared" si="2"/>
        <v>12.103243857600001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11.150698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4.3499999999999996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0.13640614240000001</v>
      </c>
      <c r="AD35">
        <f t="shared" si="1"/>
        <v>15.3642918576</v>
      </c>
      <c r="AE35">
        <v>0</v>
      </c>
      <c r="AF35" s="26"/>
      <c r="AG35">
        <f t="shared" si="2"/>
        <v>15.3642918576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11.150698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1.74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0.11343814240000001</v>
      </c>
      <c r="AD36">
        <f t="shared" si="1"/>
        <v>12.777259857600001</v>
      </c>
      <c r="AE36">
        <v>0</v>
      </c>
      <c r="AF36" s="26"/>
      <c r="AG36">
        <f t="shared" si="2"/>
        <v>12.777259857600001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11.150698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4.74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0.1398381424</v>
      </c>
      <c r="AD37">
        <f t="shared" si="1"/>
        <v>15.7508598576</v>
      </c>
      <c r="AE37">
        <v>0</v>
      </c>
      <c r="AF37" s="26"/>
      <c r="AG37">
        <f t="shared" si="2"/>
        <v>15.7508598576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11.150698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0.12452614240000001</v>
      </c>
      <c r="AD38">
        <f t="shared" si="1"/>
        <v>14.0261718576</v>
      </c>
      <c r="AE38">
        <v>0</v>
      </c>
      <c r="AF38" s="26"/>
      <c r="AG38">
        <f t="shared" si="2"/>
        <v>14.0261718576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14.495867000000001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0.21265962960000001</v>
      </c>
      <c r="AD39">
        <f t="shared" si="1"/>
        <v>23.953207370399998</v>
      </c>
      <c r="AE39">
        <v>0</v>
      </c>
      <c r="AF39" s="26"/>
      <c r="AG39">
        <f t="shared" si="2"/>
        <v>23.953207370399998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14.495867000000001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5.12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0.17261962960000002</v>
      </c>
      <c r="AD40">
        <f t="shared" si="1"/>
        <v>19.443247370400002</v>
      </c>
      <c r="AE40">
        <v>0</v>
      </c>
      <c r="AF40" s="26"/>
      <c r="AG40">
        <f t="shared" si="2"/>
        <v>19.443247370400002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14.495867000000001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3.38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0.1573076296</v>
      </c>
      <c r="AD41">
        <f t="shared" si="1"/>
        <v>17.718559370400001</v>
      </c>
      <c r="AE41">
        <v>0</v>
      </c>
      <c r="AF41" s="26"/>
      <c r="AG41">
        <f t="shared" si="2"/>
        <v>17.718559370400001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14.495867000000001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3.38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0.1573076296</v>
      </c>
      <c r="AD42">
        <f t="shared" si="1"/>
        <v>17.718559370400001</v>
      </c>
      <c r="AE42">
        <v>0</v>
      </c>
      <c r="AF42" s="26"/>
      <c r="AG42">
        <f t="shared" si="2"/>
        <v>17.718559370400001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14.495867000000001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0.57999999999999996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0.1326676296</v>
      </c>
      <c r="AD43">
        <f t="shared" si="1"/>
        <v>14.9431993704</v>
      </c>
      <c r="AE43">
        <v>0</v>
      </c>
      <c r="AF43" s="26"/>
      <c r="AG43">
        <f t="shared" si="2"/>
        <v>14.9431993704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14.495867000000001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2.5099999999999998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0.14965162960000003</v>
      </c>
      <c r="AD44">
        <f t="shared" si="1"/>
        <v>16.856215370400001</v>
      </c>
      <c r="AE44">
        <v>0</v>
      </c>
      <c r="AF44" s="26"/>
      <c r="AG44">
        <f t="shared" si="2"/>
        <v>16.856215370400001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14.495867000000001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1.35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0.13944362960000001</v>
      </c>
      <c r="AD45">
        <f t="shared" si="1"/>
        <v>15.7064233704</v>
      </c>
      <c r="AE45">
        <v>0</v>
      </c>
      <c r="AF45" s="26"/>
      <c r="AG45">
        <f t="shared" si="2"/>
        <v>15.7064233704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14.495867000000001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5.51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0.17605162960000004</v>
      </c>
      <c r="AD46">
        <f t="shared" si="1"/>
        <v>19.829815370400002</v>
      </c>
      <c r="AE46">
        <v>0</v>
      </c>
      <c r="AF46" s="26"/>
      <c r="AG46">
        <f t="shared" si="2"/>
        <v>19.829815370400002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14.495867000000001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0.68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0.13354762960000002</v>
      </c>
      <c r="AD47">
        <f t="shared" si="1"/>
        <v>15.0423193704</v>
      </c>
      <c r="AE47">
        <v>0</v>
      </c>
      <c r="AF47" s="26"/>
      <c r="AG47">
        <f t="shared" si="2"/>
        <v>15.0423193704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14.495867000000001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1.1599999999999999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0.1377716296</v>
      </c>
      <c r="AD48">
        <f t="shared" si="1"/>
        <v>15.518095370400001</v>
      </c>
      <c r="AE48">
        <v>0</v>
      </c>
      <c r="AF48" s="26"/>
      <c r="AG48">
        <f t="shared" si="2"/>
        <v>15.518095370400001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14.495867000000001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1.93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0.1445476296</v>
      </c>
      <c r="AD49">
        <f t="shared" si="1"/>
        <v>16.281319370399999</v>
      </c>
      <c r="AE49">
        <v>0</v>
      </c>
      <c r="AF49" s="26"/>
      <c r="AG49">
        <f t="shared" si="2"/>
        <v>16.281319370399999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14.495867000000001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0.68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0.13354762960000002</v>
      </c>
      <c r="AD50">
        <f t="shared" si="1"/>
        <v>15.0423193704</v>
      </c>
      <c r="AE50">
        <v>0</v>
      </c>
      <c r="AF50" s="26"/>
      <c r="AG50">
        <f t="shared" si="2"/>
        <v>15.0423193704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14.495867000000001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0.15396362960000001</v>
      </c>
      <c r="AD51">
        <f t="shared" si="1"/>
        <v>17.341903370400001</v>
      </c>
      <c r="AE51">
        <v>0</v>
      </c>
      <c r="AF51" s="26"/>
      <c r="AG51">
        <f t="shared" si="2"/>
        <v>17.341903370400001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14.495867000000001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1.45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0.1403236296</v>
      </c>
      <c r="AD52">
        <f t="shared" si="1"/>
        <v>15.805543370400001</v>
      </c>
      <c r="AE52">
        <v>0</v>
      </c>
      <c r="AF52" s="26"/>
      <c r="AG52">
        <f t="shared" si="2"/>
        <v>15.805543370400001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14.495867000000001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0.17860362960000001</v>
      </c>
      <c r="AD53">
        <f t="shared" si="1"/>
        <v>20.1172633704</v>
      </c>
      <c r="AE53">
        <v>0</v>
      </c>
      <c r="AF53" s="26"/>
      <c r="AG53">
        <f t="shared" si="2"/>
        <v>20.1172633704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14.495867000000001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2.13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0.14630762960000002</v>
      </c>
      <c r="AD54">
        <f t="shared" si="1"/>
        <v>16.479559370400001</v>
      </c>
      <c r="AE54">
        <v>0</v>
      </c>
      <c r="AF54" s="26"/>
      <c r="AG54">
        <f t="shared" si="2"/>
        <v>16.479559370400001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14.495867000000001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1.55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0.14120362960000002</v>
      </c>
      <c r="AD55">
        <f t="shared" si="1"/>
        <v>15.904663370400002</v>
      </c>
      <c r="AE55">
        <v>0</v>
      </c>
      <c r="AF55" s="26"/>
      <c r="AG55">
        <f t="shared" si="2"/>
        <v>15.904663370400002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14.495867000000001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2.71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0.15141162960000001</v>
      </c>
      <c r="AD56">
        <f t="shared" si="1"/>
        <v>17.054455370400003</v>
      </c>
      <c r="AE56">
        <v>0</v>
      </c>
      <c r="AF56" s="26"/>
      <c r="AG56">
        <f t="shared" si="2"/>
        <v>17.054455370400003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14.268624000000001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0.12556389120000003</v>
      </c>
      <c r="AD57">
        <f t="shared" si="1"/>
        <v>14.1430601088</v>
      </c>
      <c r="AE57">
        <v>0</v>
      </c>
      <c r="AF57" s="26"/>
      <c r="AG57">
        <f t="shared" si="2"/>
        <v>14.1430601088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14.178853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0.12477390640000001</v>
      </c>
      <c r="AD58">
        <f t="shared" si="1"/>
        <v>14.0540790936</v>
      </c>
      <c r="AE58">
        <v>0</v>
      </c>
      <c r="AF58" s="26"/>
      <c r="AG58">
        <f t="shared" si="2"/>
        <v>14.0540790936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14.495867000000001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0.1284436296</v>
      </c>
      <c r="AD59">
        <f t="shared" si="1"/>
        <v>14.467423370400001</v>
      </c>
      <c r="AE59">
        <v>0</v>
      </c>
      <c r="AF59" s="26"/>
      <c r="AG59">
        <f t="shared" si="2"/>
        <v>14.467423370400001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14.495867000000001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3.96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0.16241162960000002</v>
      </c>
      <c r="AD60">
        <f t="shared" si="1"/>
        <v>18.2934553704</v>
      </c>
      <c r="AE60">
        <v>0</v>
      </c>
      <c r="AF60" s="26"/>
      <c r="AG60">
        <f t="shared" si="2"/>
        <v>18.2934553704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14.495867000000001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3.58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0.15906762960000004</v>
      </c>
      <c r="AD61">
        <f t="shared" si="1"/>
        <v>17.916799370400003</v>
      </c>
      <c r="AE61">
        <v>0</v>
      </c>
      <c r="AF61" s="26"/>
      <c r="AG61">
        <f t="shared" si="2"/>
        <v>17.916799370400003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14.495867000000001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1.1599999999999999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0.1377716296</v>
      </c>
      <c r="AD62">
        <f t="shared" si="1"/>
        <v>15.518095370400001</v>
      </c>
      <c r="AE62">
        <v>0</v>
      </c>
      <c r="AF62" s="26"/>
      <c r="AG62">
        <f t="shared" si="2"/>
        <v>15.518095370400001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14.495867000000001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1.45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0.1403236296</v>
      </c>
      <c r="AD63">
        <f t="shared" si="1"/>
        <v>15.805543370400001</v>
      </c>
      <c r="AE63">
        <v>0</v>
      </c>
      <c r="AF63" s="26"/>
      <c r="AG63">
        <f t="shared" si="2"/>
        <v>15.805543370400001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14.495867000000001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0.57999999999999996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0.1326676296</v>
      </c>
      <c r="AD64">
        <f t="shared" si="1"/>
        <v>14.9431993704</v>
      </c>
      <c r="AE64">
        <v>0</v>
      </c>
      <c r="AF64" s="26"/>
      <c r="AG64">
        <f t="shared" si="2"/>
        <v>14.9431993704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14.495867000000001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4.54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0.16751562959999999</v>
      </c>
      <c r="AD65">
        <f t="shared" si="1"/>
        <v>18.868351370399999</v>
      </c>
      <c r="AE65">
        <v>0</v>
      </c>
      <c r="AF65" s="26"/>
      <c r="AG65">
        <f t="shared" si="2"/>
        <v>18.868351370399999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14.495867000000001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3.96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0.16241162960000002</v>
      </c>
      <c r="AD66">
        <f t="shared" si="1"/>
        <v>18.2934553704</v>
      </c>
      <c r="AE66">
        <v>0</v>
      </c>
      <c r="AF66" s="26"/>
      <c r="AG66">
        <f t="shared" si="2"/>
        <v>18.2934553704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14.495867000000001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9.2799999999999994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0.20922762959999999</v>
      </c>
      <c r="AD67">
        <f t="shared" si="1"/>
        <v>23.566639370399997</v>
      </c>
      <c r="AE67">
        <v>0</v>
      </c>
      <c r="AF67" s="26"/>
      <c r="AG67">
        <f t="shared" si="2"/>
        <v>23.566639370399997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14.495867000000001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5.41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0.17517162960000002</v>
      </c>
      <c r="AD68">
        <f t="shared" ref="AD68:AD98" si="4">SUM(B68:AB68,AI68:AR68)-AC68</f>
        <v>19.730695370399999</v>
      </c>
      <c r="AE68">
        <v>0</v>
      </c>
      <c r="AF68" s="26"/>
      <c r="AG68">
        <f t="shared" ref="AG68:AG98" si="5">SUM(AD68:AF68)</f>
        <v>19.730695370399999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14.495867000000001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0.57999999999999996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0.1326676296</v>
      </c>
      <c r="AD69">
        <f t="shared" si="4"/>
        <v>14.9431993704</v>
      </c>
      <c r="AE69">
        <v>0</v>
      </c>
      <c r="AF69" s="26"/>
      <c r="AG69">
        <f t="shared" si="5"/>
        <v>14.9431993704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14.495867000000001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1.64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0.14199562960000001</v>
      </c>
      <c r="AD70">
        <f t="shared" si="4"/>
        <v>15.993871370400001</v>
      </c>
      <c r="AE70">
        <v>0</v>
      </c>
      <c r="AF70" s="26"/>
      <c r="AG70">
        <f t="shared" si="5"/>
        <v>15.993871370400001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12.631142000000001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0.11115404960000001</v>
      </c>
      <c r="AD71">
        <f t="shared" si="4"/>
        <v>12.519987950400001</v>
      </c>
      <c r="AE71">
        <v>0</v>
      </c>
      <c r="AF71" s="26"/>
      <c r="AG71">
        <f t="shared" si="5"/>
        <v>12.519987950400001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11.150698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1.35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0.13895814240000001</v>
      </c>
      <c r="AD72">
        <f t="shared" si="4"/>
        <v>15.651739857599999</v>
      </c>
      <c r="AE72">
        <v>0</v>
      </c>
      <c r="AF72" s="26"/>
      <c r="AG72">
        <f t="shared" si="5"/>
        <v>15.651739857599999</v>
      </c>
      <c r="AI72" s="75">
        <f>PXIL!M72</f>
        <v>0</v>
      </c>
      <c r="AJ72" s="75">
        <f>PXIL!S72</f>
        <v>0</v>
      </c>
      <c r="AK72" s="75">
        <f>RTM_IEX!M72</f>
        <v>3.29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10.513515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0.118038932</v>
      </c>
      <c r="AD73">
        <f t="shared" si="4"/>
        <v>13.295476068000001</v>
      </c>
      <c r="AE73">
        <v>0</v>
      </c>
      <c r="AF73" s="26"/>
      <c r="AG73">
        <f t="shared" si="5"/>
        <v>13.295476068000001</v>
      </c>
      <c r="AI73" s="75">
        <f>PXIL!M73</f>
        <v>0</v>
      </c>
      <c r="AJ73" s="75">
        <f>PXIL!S73</f>
        <v>0</v>
      </c>
      <c r="AK73" s="75">
        <f>RTM_IEX!M73</f>
        <v>2.9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10.513515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2.9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0.15288693200000003</v>
      </c>
      <c r="AD74">
        <f t="shared" si="4"/>
        <v>17.220628068</v>
      </c>
      <c r="AE74">
        <v>0</v>
      </c>
      <c r="AF74" s="26"/>
      <c r="AG74">
        <f t="shared" si="5"/>
        <v>17.220628068</v>
      </c>
      <c r="AI74" s="75">
        <f>PXIL!M74</f>
        <v>0</v>
      </c>
      <c r="AJ74" s="75">
        <f>PXIL!S74</f>
        <v>0</v>
      </c>
      <c r="AK74" s="75">
        <f>RTM_IEX!M74</f>
        <v>3.96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10.513515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0.77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0.13414293199999999</v>
      </c>
      <c r="AD75">
        <f t="shared" si="4"/>
        <v>15.109372067999999</v>
      </c>
      <c r="AE75">
        <v>0</v>
      </c>
      <c r="AF75" s="26"/>
      <c r="AG75">
        <f t="shared" si="5"/>
        <v>15.109372067999999</v>
      </c>
      <c r="AI75" s="75">
        <f>PXIL!M75</f>
        <v>0</v>
      </c>
      <c r="AJ75" s="75">
        <f>PXIL!S75</f>
        <v>0</v>
      </c>
      <c r="AK75" s="75">
        <f>RTM_IEX!M75</f>
        <v>3.96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10.513515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0.12569493200000001</v>
      </c>
      <c r="AD76">
        <f t="shared" si="4"/>
        <v>14.157820067999999</v>
      </c>
      <c r="AE76">
        <v>0</v>
      </c>
      <c r="AF76" s="26"/>
      <c r="AG76">
        <f t="shared" si="5"/>
        <v>14.157820067999999</v>
      </c>
      <c r="AI76" s="75">
        <f>PXIL!M76</f>
        <v>0</v>
      </c>
      <c r="AJ76" s="75">
        <f>PXIL!S76</f>
        <v>0</v>
      </c>
      <c r="AK76" s="75">
        <f>RTM_IEX!M76</f>
        <v>3.77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10.513515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0.12481493199999999</v>
      </c>
      <c r="AD77">
        <f t="shared" si="4"/>
        <v>14.058700068</v>
      </c>
      <c r="AE77">
        <v>0</v>
      </c>
      <c r="AF77" s="26"/>
      <c r="AG77">
        <f t="shared" si="5"/>
        <v>14.058700068</v>
      </c>
      <c r="AI77" s="75">
        <f>PXIL!M77</f>
        <v>0</v>
      </c>
      <c r="AJ77" s="75">
        <f>PXIL!S77</f>
        <v>0</v>
      </c>
      <c r="AK77" s="75">
        <f>RTM_IEX!M77</f>
        <v>3.67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10.513515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9.2518931999999998E-2</v>
      </c>
      <c r="AD78">
        <f t="shared" si="4"/>
        <v>10.420996067999999</v>
      </c>
      <c r="AE78">
        <v>0</v>
      </c>
      <c r="AF78" s="26"/>
      <c r="AG78">
        <f t="shared" si="5"/>
        <v>10.420996067999999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10.513515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0.112054932</v>
      </c>
      <c r="AD79">
        <f t="shared" si="4"/>
        <v>12.621460068000001</v>
      </c>
      <c r="AE79">
        <v>0</v>
      </c>
      <c r="AF79" s="26"/>
      <c r="AG79">
        <f t="shared" si="5"/>
        <v>12.621460068000001</v>
      </c>
      <c r="AI79" s="75">
        <f>PXIL!M79</f>
        <v>0</v>
      </c>
      <c r="AJ79" s="75">
        <f>PXIL!S79</f>
        <v>0</v>
      </c>
      <c r="AK79" s="75">
        <f>RTM_IEX!M79</f>
        <v>2.2200000000000002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10.513515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0.39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0.13079893200000003</v>
      </c>
      <c r="AD80">
        <f t="shared" si="4"/>
        <v>14.732716068</v>
      </c>
      <c r="AE80">
        <v>0</v>
      </c>
      <c r="AF80" s="26"/>
      <c r="AG80">
        <f t="shared" si="5"/>
        <v>14.732716068</v>
      </c>
      <c r="AI80" s="75">
        <f>PXIL!M80</f>
        <v>0</v>
      </c>
      <c r="AJ80" s="75">
        <f>PXIL!S80</f>
        <v>0</v>
      </c>
      <c r="AK80" s="75">
        <f>RTM_IEX!M80</f>
        <v>3.96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10.513515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0.17840693200000002</v>
      </c>
      <c r="AD81">
        <f t="shared" si="4"/>
        <v>20.095108067999998</v>
      </c>
      <c r="AE81">
        <v>0</v>
      </c>
      <c r="AF81" s="26"/>
      <c r="AG81">
        <f t="shared" si="5"/>
        <v>20.095108067999998</v>
      </c>
      <c r="AI81" s="75">
        <f>PXIL!M81</f>
        <v>0</v>
      </c>
      <c r="AJ81" s="75">
        <f>PXIL!S81</f>
        <v>0</v>
      </c>
      <c r="AK81" s="75">
        <f>RTM_IEX!M81</f>
        <v>3.96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10.513515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2.8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0.151214932</v>
      </c>
      <c r="AD82">
        <f t="shared" si="4"/>
        <v>17.032300068000001</v>
      </c>
      <c r="AE82">
        <v>0</v>
      </c>
      <c r="AF82" s="26"/>
      <c r="AG82">
        <f t="shared" si="5"/>
        <v>17.032300068000001</v>
      </c>
      <c r="AI82" s="75">
        <f>PXIL!M82</f>
        <v>0</v>
      </c>
      <c r="AJ82" s="75">
        <f>PXIL!S82</f>
        <v>0</v>
      </c>
      <c r="AK82" s="75">
        <f>RTM_IEX!M82</f>
        <v>3.87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10.513515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0.17840693200000002</v>
      </c>
      <c r="AD83">
        <f t="shared" si="4"/>
        <v>20.095108067999998</v>
      </c>
      <c r="AE83">
        <v>0</v>
      </c>
      <c r="AF83" s="26"/>
      <c r="AG83">
        <f t="shared" si="5"/>
        <v>20.095108067999998</v>
      </c>
      <c r="AI83" s="75">
        <f>PXIL!M83</f>
        <v>0</v>
      </c>
      <c r="AJ83" s="75">
        <f>PXIL!S83</f>
        <v>0</v>
      </c>
      <c r="AK83" s="75">
        <f>RTM_IEX!M83</f>
        <v>3.96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10.513515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4.93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0.16995893200000001</v>
      </c>
      <c r="AD84">
        <f t="shared" si="4"/>
        <v>19.143556067999999</v>
      </c>
      <c r="AE84">
        <v>0</v>
      </c>
      <c r="AF84" s="26"/>
      <c r="AG84">
        <f t="shared" si="5"/>
        <v>19.143556067999999</v>
      </c>
      <c r="AI84" s="75">
        <f>PXIL!M84</f>
        <v>0</v>
      </c>
      <c r="AJ84" s="75">
        <f>PXIL!S84</f>
        <v>0</v>
      </c>
      <c r="AK84" s="75">
        <f>RTM_IEX!M84</f>
        <v>3.87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10.513515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0.123142932</v>
      </c>
      <c r="AD85">
        <f t="shared" si="4"/>
        <v>13.870372068</v>
      </c>
      <c r="AE85">
        <v>0</v>
      </c>
      <c r="AF85" s="26"/>
      <c r="AG85">
        <f t="shared" si="5"/>
        <v>13.870372068</v>
      </c>
      <c r="AI85" s="75">
        <f>PXIL!M85</f>
        <v>0</v>
      </c>
      <c r="AJ85" s="75">
        <f>PXIL!S85</f>
        <v>0</v>
      </c>
      <c r="AK85" s="75">
        <f>RTM_IEX!M85</f>
        <v>3.48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10.513515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4.6399999999999997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0.16819893200000002</v>
      </c>
      <c r="AD86">
        <f t="shared" si="4"/>
        <v>18.945316068</v>
      </c>
      <c r="AE86">
        <v>0</v>
      </c>
      <c r="AF86" s="26"/>
      <c r="AG86">
        <f t="shared" si="5"/>
        <v>18.945316068</v>
      </c>
      <c r="AI86" s="75">
        <f>PXIL!M86</f>
        <v>0</v>
      </c>
      <c r="AJ86" s="75">
        <f>PXIL!S86</f>
        <v>0</v>
      </c>
      <c r="AK86" s="75">
        <f>RTM_IEX!M86</f>
        <v>3.96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10.513515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0.97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0.13590293200000003</v>
      </c>
      <c r="AD87">
        <f t="shared" si="4"/>
        <v>15.307612068000001</v>
      </c>
      <c r="AE87">
        <v>0</v>
      </c>
      <c r="AF87" s="26"/>
      <c r="AG87">
        <f t="shared" si="5"/>
        <v>15.307612068000001</v>
      </c>
      <c r="AI87" s="75">
        <f>PXIL!M87</f>
        <v>0</v>
      </c>
      <c r="AJ87" s="75">
        <f>PXIL!S87</f>
        <v>0</v>
      </c>
      <c r="AK87" s="75">
        <f>RTM_IEX!M87</f>
        <v>3.96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10.513515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0.17374293200000002</v>
      </c>
      <c r="AD88">
        <f t="shared" si="4"/>
        <v>19.569772068000002</v>
      </c>
      <c r="AE88">
        <v>0</v>
      </c>
      <c r="AF88" s="26"/>
      <c r="AG88">
        <f t="shared" si="5"/>
        <v>19.569772068000002</v>
      </c>
      <c r="AI88" s="75">
        <f>PXIL!M88</f>
        <v>0</v>
      </c>
      <c r="AJ88" s="75">
        <f>PXIL!S88</f>
        <v>0</v>
      </c>
      <c r="AK88" s="75">
        <f>RTM_IEX!M88</f>
        <v>3.33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10.513515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1.68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0.13211893199999999</v>
      </c>
      <c r="AD89">
        <f t="shared" si="4"/>
        <v>14.881396068000001</v>
      </c>
      <c r="AE89">
        <v>0</v>
      </c>
      <c r="AF89" s="26"/>
      <c r="AG89">
        <f t="shared" si="5"/>
        <v>14.881396068000001</v>
      </c>
      <c r="AI89" s="75">
        <f>PXIL!M89</f>
        <v>0</v>
      </c>
      <c r="AJ89" s="75">
        <f>PXIL!S89</f>
        <v>0</v>
      </c>
      <c r="AK89" s="75">
        <f>RTM_IEX!M89</f>
        <v>2.82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10.513515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0.17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0.11909493200000001</v>
      </c>
      <c r="AD90">
        <f t="shared" si="4"/>
        <v>13.414420068</v>
      </c>
      <c r="AE90">
        <v>0</v>
      </c>
      <c r="AF90" s="26"/>
      <c r="AG90">
        <f t="shared" si="5"/>
        <v>13.414420068</v>
      </c>
      <c r="AI90" s="75">
        <f>PXIL!M90</f>
        <v>0</v>
      </c>
      <c r="AJ90" s="75">
        <f>PXIL!S90</f>
        <v>0</v>
      </c>
      <c r="AK90" s="75">
        <f>RTM_IEX!M90</f>
        <v>2.85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10.513515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1.67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0.12736693199999999</v>
      </c>
      <c r="AD91">
        <f t="shared" si="4"/>
        <v>14.346148068</v>
      </c>
      <c r="AE91">
        <v>0</v>
      </c>
      <c r="AF91" s="26"/>
      <c r="AG91">
        <f t="shared" si="5"/>
        <v>14.346148068</v>
      </c>
      <c r="AI91" s="75">
        <f>PXIL!M91</f>
        <v>0</v>
      </c>
      <c r="AJ91" s="75">
        <f>PXIL!S91</f>
        <v>0</v>
      </c>
      <c r="AK91" s="75">
        <f>RTM_IEX!M91</f>
        <v>2.29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10.513515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0.10765493199999999</v>
      </c>
      <c r="AD92">
        <f t="shared" si="4"/>
        <v>12.125860068</v>
      </c>
      <c r="AE92">
        <v>0</v>
      </c>
      <c r="AF92" s="26"/>
      <c r="AG92">
        <f t="shared" si="5"/>
        <v>12.125860068</v>
      </c>
      <c r="AI92" s="75">
        <f>PXIL!M92</f>
        <v>0</v>
      </c>
      <c r="AJ92" s="75">
        <f>PXIL!S92</f>
        <v>0</v>
      </c>
      <c r="AK92" s="75">
        <f>RTM_IEX!M92</f>
        <v>1.72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10.513515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0.81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0.116806932</v>
      </c>
      <c r="AD93">
        <f t="shared" si="4"/>
        <v>13.156708068</v>
      </c>
      <c r="AE93">
        <v>0</v>
      </c>
      <c r="AF93" s="26"/>
      <c r="AG93">
        <f t="shared" si="5"/>
        <v>13.156708068</v>
      </c>
      <c r="AI93" s="75">
        <f>PXIL!M93</f>
        <v>0</v>
      </c>
      <c r="AJ93" s="75">
        <f>PXIL!S93</f>
        <v>0</v>
      </c>
      <c r="AK93" s="75">
        <f>RTM_IEX!M93</f>
        <v>1.95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10.513515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0.12701493200000002</v>
      </c>
      <c r="AD94">
        <f t="shared" si="4"/>
        <v>14.306500068</v>
      </c>
      <c r="AE94">
        <v>0</v>
      </c>
      <c r="AF94" s="26"/>
      <c r="AG94">
        <f t="shared" si="5"/>
        <v>14.306500068</v>
      </c>
      <c r="AI94" s="75">
        <f>PXIL!M94</f>
        <v>0</v>
      </c>
      <c r="AJ94" s="75">
        <f>PXIL!S94</f>
        <v>0</v>
      </c>
      <c r="AK94" s="75">
        <f>RTM_IEX!M94</f>
        <v>1.82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10.513515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3.72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0.13889493200000003</v>
      </c>
      <c r="AD95">
        <f t="shared" si="4"/>
        <v>15.644620068000002</v>
      </c>
      <c r="AE95">
        <v>0</v>
      </c>
      <c r="AF95" s="26"/>
      <c r="AG95">
        <f t="shared" si="5"/>
        <v>15.644620068000002</v>
      </c>
      <c r="AI95" s="75">
        <f>PXIL!M95</f>
        <v>0</v>
      </c>
      <c r="AJ95" s="75">
        <f>PXIL!S95</f>
        <v>0</v>
      </c>
      <c r="AK95" s="75">
        <f>RTM_IEX!M95</f>
        <v>1.55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10.513515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1.1499999999999999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0.115662932</v>
      </c>
      <c r="AD96">
        <f t="shared" si="4"/>
        <v>13.027852068000001</v>
      </c>
      <c r="AE96">
        <v>0</v>
      </c>
      <c r="AF96" s="26"/>
      <c r="AG96">
        <f t="shared" si="5"/>
        <v>13.027852068000001</v>
      </c>
      <c r="AI96" s="75">
        <f>PXIL!M96</f>
        <v>0</v>
      </c>
      <c r="AJ96" s="75">
        <f>PXIL!S96</f>
        <v>0</v>
      </c>
      <c r="AK96" s="75">
        <f>RTM_IEX!M96</f>
        <v>1.48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10.513515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1.21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0.113198932</v>
      </c>
      <c r="AD97">
        <f t="shared" si="4"/>
        <v>12.750316068</v>
      </c>
      <c r="AE97">
        <v>0</v>
      </c>
      <c r="AF97" s="26"/>
      <c r="AG97">
        <f t="shared" si="5"/>
        <v>12.750316068</v>
      </c>
      <c r="AI97" s="75">
        <f>PXIL!M97</f>
        <v>0</v>
      </c>
      <c r="AJ97" s="75">
        <f>PXIL!S97</f>
        <v>0</v>
      </c>
      <c r="AK97" s="75">
        <f>RTM_IEX!M97</f>
        <v>1.1399999999999999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10.513515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1.54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0.11627893200000002</v>
      </c>
      <c r="AD98">
        <f t="shared" si="4"/>
        <v>13.097236068000001</v>
      </c>
      <c r="AE98">
        <v>0</v>
      </c>
      <c r="AF98" s="26"/>
      <c r="AG98">
        <f t="shared" si="5"/>
        <v>13.097236068000001</v>
      </c>
      <c r="AI98" s="75">
        <f>PXIL!M98</f>
        <v>0</v>
      </c>
      <c r="AJ98" s="75">
        <f>PXIL!S98</f>
        <v>0</v>
      </c>
      <c r="AK98" s="75">
        <f>RTM_IEX!M98</f>
        <v>1.1599999999999999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0.29214623525000005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5.4792500000000008E-2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3.3285448701999981E-3</v>
      </c>
      <c r="AD99">
        <f t="shared" si="6"/>
        <v>0.37491519037980003</v>
      </c>
      <c r="AE99">
        <f t="shared" ref="AE99:AR99" si="8">SUM(AE3:AE98)/4000</f>
        <v>0</v>
      </c>
      <c r="AG99">
        <f t="shared" si="8"/>
        <v>0.37491519037980003</v>
      </c>
      <c r="AI99">
        <f t="shared" si="8"/>
        <v>0</v>
      </c>
      <c r="AJ99">
        <f t="shared" si="8"/>
        <v>0</v>
      </c>
      <c r="AK99">
        <f t="shared" si="8"/>
        <v>3.1304999999999986E-2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44719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'[1]07'!B5</f>
        <v>120</v>
      </c>
      <c r="C3" s="16">
        <f>'[1]07'!C5</f>
        <v>0</v>
      </c>
      <c r="D3" s="16">
        <f>'[1]07'!D5</f>
        <v>185</v>
      </c>
      <c r="E3" s="16">
        <f>'[1]07'!E5</f>
        <v>0</v>
      </c>
      <c r="F3" s="15">
        <f>SUM(B3:E3)</f>
        <v>305</v>
      </c>
      <c r="G3" s="15">
        <f>'[1]07'!H5</f>
        <v>120</v>
      </c>
      <c r="H3" s="16">
        <f>'[1]07'!I5</f>
        <v>0</v>
      </c>
      <c r="I3" s="16">
        <f>'[1]07'!J5</f>
        <v>32</v>
      </c>
      <c r="J3" s="16">
        <f>'[1]07'!K5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'[1]07'!B6</f>
        <v>120</v>
      </c>
      <c r="C4" s="16">
        <f>'[1]07'!C6</f>
        <v>0</v>
      </c>
      <c r="D4" s="16">
        <f>'[1]07'!D6</f>
        <v>185</v>
      </c>
      <c r="E4" s="16">
        <f>'[1]07'!E6</f>
        <v>0</v>
      </c>
      <c r="F4" s="15">
        <f>SUM(B4:E4)</f>
        <v>305</v>
      </c>
      <c r="G4" s="15">
        <f>'[1]07'!H6</f>
        <v>120</v>
      </c>
      <c r="H4" s="16">
        <f>'[1]07'!I6</f>
        <v>0</v>
      </c>
      <c r="I4" s="16">
        <f>'[1]07'!J6</f>
        <v>32</v>
      </c>
      <c r="J4" s="16">
        <f>'[1]07'!K6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32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'[1]07'!B7</f>
        <v>120</v>
      </c>
      <c r="C5" s="16">
        <f>'[1]07'!C7</f>
        <v>0</v>
      </c>
      <c r="D5" s="16">
        <f>'[1]07'!D7</f>
        <v>185</v>
      </c>
      <c r="E5" s="16">
        <f>'[1]07'!E7</f>
        <v>0</v>
      </c>
      <c r="F5" s="15">
        <f t="shared" ref="F5:F68" si="6">SUM(B5:E5)</f>
        <v>305</v>
      </c>
      <c r="G5" s="15">
        <f>'[1]07'!H7</f>
        <v>120</v>
      </c>
      <c r="H5" s="16">
        <f>'[1]07'!I7</f>
        <v>0</v>
      </c>
      <c r="I5" s="16">
        <f>'[1]07'!J7</f>
        <v>32</v>
      </c>
      <c r="J5" s="16">
        <f>'[1]07'!K7</f>
        <v>0</v>
      </c>
      <c r="K5" s="15">
        <f t="shared" si="4"/>
        <v>152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32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'[1]07'!B8</f>
        <v>120</v>
      </c>
      <c r="C6" s="16">
        <f>'[1]07'!C8</f>
        <v>0</v>
      </c>
      <c r="D6" s="16">
        <f>'[1]07'!D8</f>
        <v>185</v>
      </c>
      <c r="E6" s="16">
        <f>'[1]07'!E8</f>
        <v>0</v>
      </c>
      <c r="F6" s="15">
        <f t="shared" si="6"/>
        <v>305</v>
      </c>
      <c r="G6" s="15">
        <f>'[1]07'!H8</f>
        <v>120</v>
      </c>
      <c r="H6" s="16">
        <f>'[1]07'!I8</f>
        <v>0</v>
      </c>
      <c r="I6" s="16">
        <f>'[1]07'!J8</f>
        <v>32</v>
      </c>
      <c r="J6" s="16">
        <f>'[1]07'!K8</f>
        <v>0</v>
      </c>
      <c r="K6" s="15">
        <f t="shared" si="4"/>
        <v>152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32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'[1]07'!B9</f>
        <v>120</v>
      </c>
      <c r="C7" s="16">
        <f>'[1]07'!C9</f>
        <v>0</v>
      </c>
      <c r="D7" s="16">
        <f>'[1]07'!D9</f>
        <v>185</v>
      </c>
      <c r="E7" s="16">
        <f>'[1]07'!E9</f>
        <v>0</v>
      </c>
      <c r="F7" s="15">
        <f t="shared" si="6"/>
        <v>305</v>
      </c>
      <c r="G7" s="15">
        <f>'[1]07'!H9</f>
        <v>120</v>
      </c>
      <c r="H7" s="16">
        <f>'[1]07'!I9</f>
        <v>0</v>
      </c>
      <c r="I7" s="16">
        <f>'[1]07'!J9</f>
        <v>32</v>
      </c>
      <c r="J7" s="16">
        <f>'[1]07'!K9</f>
        <v>0</v>
      </c>
      <c r="K7" s="15">
        <f t="shared" si="4"/>
        <v>152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32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'[1]07'!B10</f>
        <v>120</v>
      </c>
      <c r="C8" s="16">
        <f>'[1]07'!C10</f>
        <v>0</v>
      </c>
      <c r="D8" s="16">
        <f>'[1]07'!D10</f>
        <v>185</v>
      </c>
      <c r="E8" s="16">
        <f>'[1]07'!E10</f>
        <v>0</v>
      </c>
      <c r="F8" s="15">
        <f t="shared" si="6"/>
        <v>305</v>
      </c>
      <c r="G8" s="15">
        <f>'[1]07'!H10</f>
        <v>120</v>
      </c>
      <c r="H8" s="16">
        <f>'[1]07'!I10</f>
        <v>0</v>
      </c>
      <c r="I8" s="16">
        <f>'[1]07'!J10</f>
        <v>32</v>
      </c>
      <c r="J8" s="16">
        <f>'[1]07'!K10</f>
        <v>0</v>
      </c>
      <c r="K8" s="15">
        <f t="shared" si="4"/>
        <v>152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32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'[1]07'!B11</f>
        <v>120</v>
      </c>
      <c r="C9" s="16">
        <f>'[1]07'!C11</f>
        <v>0</v>
      </c>
      <c r="D9" s="16">
        <f>'[1]07'!D11</f>
        <v>185</v>
      </c>
      <c r="E9" s="16">
        <f>'[1]07'!E11</f>
        <v>0</v>
      </c>
      <c r="F9" s="15">
        <f t="shared" si="6"/>
        <v>305</v>
      </c>
      <c r="G9" s="15">
        <f>'[1]07'!H11</f>
        <v>120</v>
      </c>
      <c r="H9" s="16">
        <f>'[1]07'!I11</f>
        <v>0</v>
      </c>
      <c r="I9" s="16">
        <f>'[1]07'!J11</f>
        <v>32</v>
      </c>
      <c r="J9" s="16">
        <f>'[1]07'!K11</f>
        <v>0</v>
      </c>
      <c r="K9" s="15">
        <f t="shared" si="4"/>
        <v>152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32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'[1]07'!B12</f>
        <v>120</v>
      </c>
      <c r="C10" s="16">
        <f>'[1]07'!C12</f>
        <v>0</v>
      </c>
      <c r="D10" s="16">
        <f>'[1]07'!D12</f>
        <v>185</v>
      </c>
      <c r="E10" s="16">
        <f>'[1]07'!E12</f>
        <v>0</v>
      </c>
      <c r="F10" s="15">
        <f t="shared" si="6"/>
        <v>305</v>
      </c>
      <c r="G10" s="15">
        <f>'[1]07'!H12</f>
        <v>120</v>
      </c>
      <c r="H10" s="16">
        <f>'[1]07'!I12</f>
        <v>0</v>
      </c>
      <c r="I10" s="16">
        <f>'[1]07'!J12</f>
        <v>32</v>
      </c>
      <c r="J10" s="16">
        <f>'[1]07'!K12</f>
        <v>0</v>
      </c>
      <c r="K10" s="15">
        <f t="shared" si="4"/>
        <v>152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32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'[1]07'!B13</f>
        <v>120</v>
      </c>
      <c r="C11" s="16">
        <f>'[1]07'!C13</f>
        <v>0</v>
      </c>
      <c r="D11" s="16">
        <f>'[1]07'!D13</f>
        <v>185</v>
      </c>
      <c r="E11" s="16">
        <f>'[1]07'!E13</f>
        <v>0</v>
      </c>
      <c r="F11" s="15">
        <f t="shared" si="6"/>
        <v>305</v>
      </c>
      <c r="G11" s="15">
        <f>'[1]07'!H13</f>
        <v>120</v>
      </c>
      <c r="H11" s="16">
        <f>'[1]07'!I13</f>
        <v>0</v>
      </c>
      <c r="I11" s="16">
        <f>'[1]07'!J13</f>
        <v>32</v>
      </c>
      <c r="J11" s="16">
        <f>'[1]07'!K13</f>
        <v>0</v>
      </c>
      <c r="K11" s="15">
        <f t="shared" si="4"/>
        <v>152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32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'[1]07'!B14</f>
        <v>120</v>
      </c>
      <c r="C12" s="16">
        <f>'[1]07'!C14</f>
        <v>0</v>
      </c>
      <c r="D12" s="16">
        <f>'[1]07'!D14</f>
        <v>185</v>
      </c>
      <c r="E12" s="16">
        <f>'[1]07'!E14</f>
        <v>0</v>
      </c>
      <c r="F12" s="15">
        <f t="shared" si="6"/>
        <v>305</v>
      </c>
      <c r="G12" s="15">
        <f>'[1]07'!H14</f>
        <v>120</v>
      </c>
      <c r="H12" s="16">
        <f>'[1]07'!I14</f>
        <v>0</v>
      </c>
      <c r="I12" s="16">
        <f>'[1]07'!J14</f>
        <v>32</v>
      </c>
      <c r="J12" s="16">
        <f>'[1]07'!K14</f>
        <v>0</v>
      </c>
      <c r="K12" s="15">
        <f t="shared" si="4"/>
        <v>152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32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'[1]07'!B15</f>
        <v>120</v>
      </c>
      <c r="C13" s="16">
        <f>'[1]07'!C15</f>
        <v>0</v>
      </c>
      <c r="D13" s="16">
        <f>'[1]07'!D15</f>
        <v>185</v>
      </c>
      <c r="E13" s="16">
        <f>'[1]07'!E15</f>
        <v>0</v>
      </c>
      <c r="F13" s="15">
        <f t="shared" si="6"/>
        <v>305</v>
      </c>
      <c r="G13" s="15">
        <f>'[1]07'!H15</f>
        <v>120</v>
      </c>
      <c r="H13" s="16">
        <f>'[1]07'!I15</f>
        <v>0</v>
      </c>
      <c r="I13" s="16">
        <f>'[1]07'!J15</f>
        <v>32</v>
      </c>
      <c r="J13" s="16">
        <f>'[1]07'!K15</f>
        <v>0</v>
      </c>
      <c r="K13" s="15">
        <f t="shared" si="4"/>
        <v>152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32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'[1]07'!B16</f>
        <v>120</v>
      </c>
      <c r="C14" s="16">
        <f>'[1]07'!C16</f>
        <v>0</v>
      </c>
      <c r="D14" s="16">
        <f>'[1]07'!D16</f>
        <v>185</v>
      </c>
      <c r="E14" s="16">
        <f>'[1]07'!E16</f>
        <v>0</v>
      </c>
      <c r="F14" s="15">
        <f t="shared" si="6"/>
        <v>305</v>
      </c>
      <c r="G14" s="15">
        <f>'[1]07'!H16</f>
        <v>120</v>
      </c>
      <c r="H14" s="16">
        <f>'[1]07'!I16</f>
        <v>0</v>
      </c>
      <c r="I14" s="16">
        <f>'[1]07'!J16</f>
        <v>32</v>
      </c>
      <c r="J14" s="16">
        <f>'[1]07'!K16</f>
        <v>0</v>
      </c>
      <c r="K14" s="15">
        <f t="shared" si="4"/>
        <v>152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32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'[1]07'!B17</f>
        <v>120</v>
      </c>
      <c r="C15" s="16">
        <f>'[1]07'!C17</f>
        <v>0</v>
      </c>
      <c r="D15" s="16">
        <f>'[1]07'!D17</f>
        <v>185</v>
      </c>
      <c r="E15" s="16">
        <f>'[1]07'!E17</f>
        <v>0</v>
      </c>
      <c r="F15" s="15">
        <f t="shared" si="6"/>
        <v>305</v>
      </c>
      <c r="G15" s="15">
        <f>'[1]07'!H17</f>
        <v>120</v>
      </c>
      <c r="H15" s="16">
        <f>'[1]07'!I17</f>
        <v>0</v>
      </c>
      <c r="I15" s="16">
        <f>'[1]07'!J17</f>
        <v>32</v>
      </c>
      <c r="J15" s="16">
        <f>'[1]07'!K17</f>
        <v>0</v>
      </c>
      <c r="K15" s="15">
        <f t="shared" si="4"/>
        <v>152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32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'[1]07'!B18</f>
        <v>120</v>
      </c>
      <c r="C16" s="16">
        <f>'[1]07'!C18</f>
        <v>0</v>
      </c>
      <c r="D16" s="16">
        <f>'[1]07'!D18</f>
        <v>185</v>
      </c>
      <c r="E16" s="16">
        <f>'[1]07'!E18</f>
        <v>0</v>
      </c>
      <c r="F16" s="15">
        <f t="shared" si="6"/>
        <v>305</v>
      </c>
      <c r="G16" s="15">
        <f>'[1]07'!H18</f>
        <v>120</v>
      </c>
      <c r="H16" s="16">
        <f>'[1]07'!I18</f>
        <v>0</v>
      </c>
      <c r="I16" s="16">
        <f>'[1]07'!J18</f>
        <v>32</v>
      </c>
      <c r="J16" s="16">
        <f>'[1]07'!K18</f>
        <v>0</v>
      </c>
      <c r="K16" s="15">
        <f t="shared" si="4"/>
        <v>152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32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'[1]07'!B19</f>
        <v>120</v>
      </c>
      <c r="C17" s="16">
        <f>'[1]07'!C19</f>
        <v>0</v>
      </c>
      <c r="D17" s="16">
        <f>'[1]07'!D19</f>
        <v>185</v>
      </c>
      <c r="E17" s="16">
        <f>'[1]07'!E19</f>
        <v>0</v>
      </c>
      <c r="F17" s="15">
        <f t="shared" si="6"/>
        <v>305</v>
      </c>
      <c r="G17" s="15">
        <f>'[1]07'!H19</f>
        <v>120</v>
      </c>
      <c r="H17" s="16">
        <f>'[1]07'!I19</f>
        <v>0</v>
      </c>
      <c r="I17" s="16">
        <f>'[1]07'!J19</f>
        <v>32</v>
      </c>
      <c r="J17" s="16">
        <f>'[1]07'!K19</f>
        <v>0</v>
      </c>
      <c r="K17" s="15">
        <f t="shared" si="4"/>
        <v>152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32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'[1]07'!B20</f>
        <v>120</v>
      </c>
      <c r="C18" s="16">
        <f>'[1]07'!C20</f>
        <v>0</v>
      </c>
      <c r="D18" s="16">
        <f>'[1]07'!D20</f>
        <v>185</v>
      </c>
      <c r="E18" s="16">
        <f>'[1]07'!E20</f>
        <v>0</v>
      </c>
      <c r="F18" s="15">
        <f t="shared" si="6"/>
        <v>305</v>
      </c>
      <c r="G18" s="15">
        <f>'[1]07'!H20</f>
        <v>120</v>
      </c>
      <c r="H18" s="16">
        <f>'[1]07'!I20</f>
        <v>0</v>
      </c>
      <c r="I18" s="16">
        <f>'[1]07'!J20</f>
        <v>32</v>
      </c>
      <c r="J18" s="16">
        <f>'[1]07'!K20</f>
        <v>0</v>
      </c>
      <c r="K18" s="15">
        <f t="shared" si="4"/>
        <v>152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32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'[1]07'!B21</f>
        <v>120</v>
      </c>
      <c r="C19" s="16">
        <f>'[1]07'!C21</f>
        <v>0</v>
      </c>
      <c r="D19" s="16">
        <f>'[1]07'!D21</f>
        <v>185</v>
      </c>
      <c r="E19" s="16">
        <f>'[1]07'!E21</f>
        <v>0</v>
      </c>
      <c r="F19" s="15">
        <f t="shared" si="6"/>
        <v>305</v>
      </c>
      <c r="G19" s="15">
        <f>'[1]07'!H21</f>
        <v>120</v>
      </c>
      <c r="H19" s="16">
        <f>'[1]07'!I21</f>
        <v>0</v>
      </c>
      <c r="I19" s="16">
        <f>'[1]07'!J21</f>
        <v>34</v>
      </c>
      <c r="J19" s="16">
        <f>'[1]07'!K21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'[1]07'!B22</f>
        <v>120</v>
      </c>
      <c r="C20" s="16">
        <f>'[1]07'!C22</f>
        <v>0</v>
      </c>
      <c r="D20" s="16">
        <f>'[1]07'!D22</f>
        <v>185</v>
      </c>
      <c r="E20" s="16">
        <f>'[1]07'!E22</f>
        <v>0</v>
      </c>
      <c r="F20" s="15">
        <f t="shared" si="6"/>
        <v>305</v>
      </c>
      <c r="G20" s="15">
        <f>'[1]07'!H22</f>
        <v>120</v>
      </c>
      <c r="H20" s="16">
        <f>'[1]07'!I22</f>
        <v>0</v>
      </c>
      <c r="I20" s="16">
        <f>'[1]07'!J22</f>
        <v>34</v>
      </c>
      <c r="J20" s="16">
        <f>'[1]07'!K22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'[1]07'!B23</f>
        <v>120</v>
      </c>
      <c r="C21" s="16">
        <f>'[1]07'!C23</f>
        <v>0</v>
      </c>
      <c r="D21" s="16">
        <f>'[1]07'!D23</f>
        <v>185</v>
      </c>
      <c r="E21" s="16">
        <f>'[1]07'!E23</f>
        <v>0</v>
      </c>
      <c r="F21" s="15">
        <f t="shared" si="6"/>
        <v>305</v>
      </c>
      <c r="G21" s="15">
        <f>'[1]07'!H23</f>
        <v>120</v>
      </c>
      <c r="H21" s="16">
        <f>'[1]07'!I23</f>
        <v>0</v>
      </c>
      <c r="I21" s="16">
        <f>'[1]07'!J23</f>
        <v>34</v>
      </c>
      <c r="J21" s="16">
        <f>'[1]07'!K23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'[1]07'!B24</f>
        <v>120</v>
      </c>
      <c r="C22" s="16">
        <f>'[1]07'!C24</f>
        <v>0</v>
      </c>
      <c r="D22" s="16">
        <f>'[1]07'!D24</f>
        <v>185</v>
      </c>
      <c r="E22" s="16">
        <f>'[1]07'!E24</f>
        <v>0</v>
      </c>
      <c r="F22" s="15">
        <f t="shared" si="6"/>
        <v>305</v>
      </c>
      <c r="G22" s="15">
        <f>'[1]07'!H24</f>
        <v>120</v>
      </c>
      <c r="H22" s="16">
        <f>'[1]07'!I24</f>
        <v>0</v>
      </c>
      <c r="I22" s="16">
        <f>'[1]07'!J24</f>
        <v>34</v>
      </c>
      <c r="J22" s="16">
        <f>'[1]07'!K24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'[1]07'!B25</f>
        <v>120</v>
      </c>
      <c r="C23" s="16">
        <f>'[1]07'!C25</f>
        <v>0</v>
      </c>
      <c r="D23" s="16">
        <f>'[1]07'!D25</f>
        <v>185</v>
      </c>
      <c r="E23" s="16">
        <f>'[1]07'!E25</f>
        <v>0</v>
      </c>
      <c r="F23" s="15">
        <f t="shared" si="6"/>
        <v>305</v>
      </c>
      <c r="G23" s="15">
        <f>'[1]07'!H25</f>
        <v>120</v>
      </c>
      <c r="H23" s="16">
        <f>'[1]07'!I25</f>
        <v>0</v>
      </c>
      <c r="I23" s="16">
        <f>'[1]07'!J25</f>
        <v>35</v>
      </c>
      <c r="J23" s="16">
        <f>'[1]07'!K25</f>
        <v>0</v>
      </c>
      <c r="K23" s="15">
        <f t="shared" si="4"/>
        <v>155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35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'[1]07'!B26</f>
        <v>120</v>
      </c>
      <c r="C24" s="16">
        <f>'[1]07'!C26</f>
        <v>0</v>
      </c>
      <c r="D24" s="16">
        <f>'[1]07'!D26</f>
        <v>185</v>
      </c>
      <c r="E24" s="16">
        <f>'[1]07'!E26</f>
        <v>0</v>
      </c>
      <c r="F24" s="15">
        <f t="shared" si="6"/>
        <v>305</v>
      </c>
      <c r="G24" s="15">
        <f>'[1]07'!H26</f>
        <v>120</v>
      </c>
      <c r="H24" s="16">
        <f>'[1]07'!I26</f>
        <v>0</v>
      </c>
      <c r="I24" s="16">
        <f>'[1]07'!J26</f>
        <v>35</v>
      </c>
      <c r="J24" s="16">
        <f>'[1]07'!K26</f>
        <v>0</v>
      </c>
      <c r="K24" s="15">
        <f t="shared" si="4"/>
        <v>155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35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'[1]07'!B27</f>
        <v>120</v>
      </c>
      <c r="C25" s="16">
        <f>'[1]07'!C27</f>
        <v>0</v>
      </c>
      <c r="D25" s="16">
        <f>'[1]07'!D27</f>
        <v>185</v>
      </c>
      <c r="E25" s="16">
        <f>'[1]07'!E27</f>
        <v>0</v>
      </c>
      <c r="F25" s="15">
        <f t="shared" si="6"/>
        <v>305</v>
      </c>
      <c r="G25" s="15">
        <f>'[1]07'!H27</f>
        <v>120</v>
      </c>
      <c r="H25" s="16">
        <f>'[1]07'!I27</f>
        <v>0</v>
      </c>
      <c r="I25" s="16">
        <f>'[1]07'!J27</f>
        <v>35</v>
      </c>
      <c r="J25" s="16">
        <f>'[1]07'!K27</f>
        <v>0</v>
      </c>
      <c r="K25" s="15">
        <f t="shared" si="4"/>
        <v>155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35</v>
      </c>
      <c r="P25" s="16">
        <f t="shared" si="3"/>
        <v>0</v>
      </c>
      <c r="Q25" s="17">
        <f t="shared" si="5"/>
        <v>155</v>
      </c>
    </row>
    <row r="26" spans="1:17">
      <c r="A26" s="8" t="s">
        <v>68</v>
      </c>
      <c r="B26" s="15">
        <f>'[1]07'!B28</f>
        <v>120</v>
      </c>
      <c r="C26" s="16">
        <f>'[1]07'!C28</f>
        <v>0</v>
      </c>
      <c r="D26" s="16">
        <f>'[1]07'!D28</f>
        <v>185</v>
      </c>
      <c r="E26" s="16">
        <f>'[1]07'!E28</f>
        <v>0</v>
      </c>
      <c r="F26" s="15">
        <f t="shared" si="6"/>
        <v>305</v>
      </c>
      <c r="G26" s="15">
        <f>'[1]07'!H28</f>
        <v>120</v>
      </c>
      <c r="H26" s="16">
        <f>'[1]07'!I28</f>
        <v>0</v>
      </c>
      <c r="I26" s="16">
        <f>'[1]07'!J28</f>
        <v>35</v>
      </c>
      <c r="J26" s="16">
        <f>'[1]07'!K28</f>
        <v>0</v>
      </c>
      <c r="K26" s="15">
        <f t="shared" si="4"/>
        <v>155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35</v>
      </c>
      <c r="P26" s="16">
        <f t="shared" si="3"/>
        <v>0</v>
      </c>
      <c r="Q26" s="17">
        <f t="shared" si="5"/>
        <v>155</v>
      </c>
    </row>
    <row r="27" spans="1:17">
      <c r="A27" s="8" t="s">
        <v>69</v>
      </c>
      <c r="B27" s="15">
        <f>'[1]07'!B29</f>
        <v>120</v>
      </c>
      <c r="C27" s="16">
        <f>'[1]07'!C29</f>
        <v>0</v>
      </c>
      <c r="D27" s="16">
        <f>'[1]07'!D29</f>
        <v>185</v>
      </c>
      <c r="E27" s="16">
        <f>'[1]07'!E29</f>
        <v>0</v>
      </c>
      <c r="F27" s="15">
        <f t="shared" si="6"/>
        <v>305</v>
      </c>
      <c r="G27" s="15">
        <f>'[1]07'!H29</f>
        <v>120</v>
      </c>
      <c r="H27" s="16">
        <f>'[1]07'!I29</f>
        <v>0</v>
      </c>
      <c r="I27" s="16">
        <f>'[1]07'!J29</f>
        <v>35</v>
      </c>
      <c r="J27" s="16">
        <f>'[1]07'!K29</f>
        <v>0</v>
      </c>
      <c r="K27" s="15">
        <f t="shared" si="4"/>
        <v>155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35</v>
      </c>
      <c r="P27" s="16">
        <f t="shared" si="3"/>
        <v>0</v>
      </c>
      <c r="Q27" s="17">
        <f t="shared" si="5"/>
        <v>155</v>
      </c>
    </row>
    <row r="28" spans="1:17">
      <c r="A28" s="8" t="s">
        <v>70</v>
      </c>
      <c r="B28" s="15">
        <f>'[1]07'!B30</f>
        <v>120</v>
      </c>
      <c r="C28" s="16">
        <f>'[1]07'!C30</f>
        <v>0</v>
      </c>
      <c r="D28" s="16">
        <f>'[1]07'!D30</f>
        <v>185</v>
      </c>
      <c r="E28" s="16">
        <f>'[1]07'!E30</f>
        <v>0</v>
      </c>
      <c r="F28" s="15">
        <f t="shared" si="6"/>
        <v>305</v>
      </c>
      <c r="G28" s="15">
        <f>'[1]07'!H30</f>
        <v>120</v>
      </c>
      <c r="H28" s="16">
        <f>'[1]07'!I30</f>
        <v>0</v>
      </c>
      <c r="I28" s="16">
        <f>'[1]07'!J30</f>
        <v>35</v>
      </c>
      <c r="J28" s="16">
        <f>'[1]07'!K30</f>
        <v>0</v>
      </c>
      <c r="K28" s="15">
        <f t="shared" si="4"/>
        <v>155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35</v>
      </c>
      <c r="P28" s="16">
        <f t="shared" si="3"/>
        <v>0</v>
      </c>
      <c r="Q28" s="17">
        <f t="shared" si="5"/>
        <v>155</v>
      </c>
    </row>
    <row r="29" spans="1:17">
      <c r="A29" s="8" t="s">
        <v>71</v>
      </c>
      <c r="B29" s="15">
        <f>'[1]07'!B31</f>
        <v>120</v>
      </c>
      <c r="C29" s="16">
        <f>'[1]07'!C31</f>
        <v>0</v>
      </c>
      <c r="D29" s="16">
        <f>'[1]07'!D31</f>
        <v>185</v>
      </c>
      <c r="E29" s="16">
        <f>'[1]07'!E31</f>
        <v>0</v>
      </c>
      <c r="F29" s="15">
        <f t="shared" si="6"/>
        <v>305</v>
      </c>
      <c r="G29" s="15">
        <f>'[1]07'!H31</f>
        <v>120</v>
      </c>
      <c r="H29" s="16">
        <f>'[1]07'!I31</f>
        <v>0</v>
      </c>
      <c r="I29" s="16">
        <f>'[1]07'!J31</f>
        <v>35</v>
      </c>
      <c r="J29" s="16">
        <f>'[1]07'!K31</f>
        <v>0</v>
      </c>
      <c r="K29" s="15">
        <f t="shared" si="4"/>
        <v>155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35</v>
      </c>
      <c r="P29" s="16">
        <f t="shared" si="3"/>
        <v>0</v>
      </c>
      <c r="Q29" s="17">
        <f t="shared" si="5"/>
        <v>155</v>
      </c>
    </row>
    <row r="30" spans="1:17">
      <c r="A30" s="8" t="s">
        <v>72</v>
      </c>
      <c r="B30" s="15">
        <f>'[1]07'!B32</f>
        <v>120</v>
      </c>
      <c r="C30" s="16">
        <f>'[1]07'!C32</f>
        <v>0</v>
      </c>
      <c r="D30" s="16">
        <f>'[1]07'!D32</f>
        <v>185</v>
      </c>
      <c r="E30" s="16">
        <f>'[1]07'!E32</f>
        <v>0</v>
      </c>
      <c r="F30" s="15">
        <f t="shared" si="6"/>
        <v>305</v>
      </c>
      <c r="G30" s="15">
        <f>'[1]07'!H32</f>
        <v>120</v>
      </c>
      <c r="H30" s="16">
        <f>'[1]07'!I32</f>
        <v>0</v>
      </c>
      <c r="I30" s="16">
        <f>'[1]07'!J32</f>
        <v>35</v>
      </c>
      <c r="J30" s="16">
        <f>'[1]07'!K32</f>
        <v>0</v>
      </c>
      <c r="K30" s="15">
        <f t="shared" si="4"/>
        <v>155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35</v>
      </c>
      <c r="P30" s="16">
        <f t="shared" si="3"/>
        <v>0</v>
      </c>
      <c r="Q30" s="17">
        <f t="shared" si="5"/>
        <v>155</v>
      </c>
    </row>
    <row r="31" spans="1:17">
      <c r="A31" s="8" t="s">
        <v>73</v>
      </c>
      <c r="B31" s="15">
        <f>'[1]07'!B33</f>
        <v>120</v>
      </c>
      <c r="C31" s="16">
        <f>'[1]07'!C33</f>
        <v>0</v>
      </c>
      <c r="D31" s="16">
        <f>'[1]07'!D33</f>
        <v>185</v>
      </c>
      <c r="E31" s="16">
        <f>'[1]07'!E33</f>
        <v>0</v>
      </c>
      <c r="F31" s="15">
        <f t="shared" si="6"/>
        <v>305</v>
      </c>
      <c r="G31" s="15">
        <f>'[1]07'!H33</f>
        <v>120</v>
      </c>
      <c r="H31" s="16">
        <f>'[1]07'!I33</f>
        <v>0</v>
      </c>
      <c r="I31" s="16">
        <f>'[1]07'!J33</f>
        <v>35</v>
      </c>
      <c r="J31" s="16">
        <f>'[1]07'!K33</f>
        <v>0</v>
      </c>
      <c r="K31" s="15">
        <f t="shared" si="4"/>
        <v>155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35</v>
      </c>
      <c r="P31" s="16">
        <f t="shared" si="3"/>
        <v>0</v>
      </c>
      <c r="Q31" s="17">
        <f t="shared" si="5"/>
        <v>155</v>
      </c>
    </row>
    <row r="32" spans="1:17">
      <c r="A32" s="8" t="s">
        <v>74</v>
      </c>
      <c r="B32" s="15">
        <f>'[1]07'!B34</f>
        <v>120</v>
      </c>
      <c r="C32" s="16">
        <f>'[1]07'!C34</f>
        <v>0</v>
      </c>
      <c r="D32" s="16">
        <f>'[1]07'!D34</f>
        <v>185</v>
      </c>
      <c r="E32" s="16">
        <f>'[1]07'!E34</f>
        <v>0</v>
      </c>
      <c r="F32" s="15">
        <f t="shared" si="6"/>
        <v>305</v>
      </c>
      <c r="G32" s="15">
        <f>'[1]07'!H34</f>
        <v>120</v>
      </c>
      <c r="H32" s="16">
        <f>'[1]07'!I34</f>
        <v>0</v>
      </c>
      <c r="I32" s="16">
        <f>'[1]07'!J34</f>
        <v>35</v>
      </c>
      <c r="J32" s="16">
        <f>'[1]07'!K34</f>
        <v>0</v>
      </c>
      <c r="K32" s="15">
        <f t="shared" si="4"/>
        <v>155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35</v>
      </c>
      <c r="P32" s="16">
        <f t="shared" si="3"/>
        <v>0</v>
      </c>
      <c r="Q32" s="17">
        <f t="shared" si="5"/>
        <v>155</v>
      </c>
    </row>
    <row r="33" spans="1:17">
      <c r="A33" s="8" t="s">
        <v>75</v>
      </c>
      <c r="B33" s="15">
        <f>'[1]07'!B35</f>
        <v>120</v>
      </c>
      <c r="C33" s="16">
        <f>'[1]07'!C35</f>
        <v>0</v>
      </c>
      <c r="D33" s="16">
        <f>'[1]07'!D35</f>
        <v>185</v>
      </c>
      <c r="E33" s="16">
        <f>'[1]07'!E35</f>
        <v>0</v>
      </c>
      <c r="F33" s="15">
        <f t="shared" si="6"/>
        <v>305</v>
      </c>
      <c r="G33" s="15">
        <f>'[1]07'!H35</f>
        <v>120</v>
      </c>
      <c r="H33" s="16">
        <f>'[1]07'!I35</f>
        <v>0</v>
      </c>
      <c r="I33" s="16">
        <f>'[1]07'!J35</f>
        <v>35</v>
      </c>
      <c r="J33" s="16">
        <f>'[1]07'!K35</f>
        <v>0</v>
      </c>
      <c r="K33" s="15">
        <f t="shared" si="4"/>
        <v>155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35</v>
      </c>
      <c r="P33" s="16">
        <f t="shared" si="3"/>
        <v>0</v>
      </c>
      <c r="Q33" s="17">
        <f t="shared" si="5"/>
        <v>155</v>
      </c>
    </row>
    <row r="34" spans="1:17">
      <c r="A34" s="8" t="s">
        <v>76</v>
      </c>
      <c r="B34" s="15">
        <f>'[1]07'!B36</f>
        <v>120</v>
      </c>
      <c r="C34" s="16">
        <f>'[1]07'!C36</f>
        <v>0</v>
      </c>
      <c r="D34" s="16">
        <f>'[1]07'!D36</f>
        <v>185</v>
      </c>
      <c r="E34" s="16">
        <f>'[1]07'!E36</f>
        <v>0</v>
      </c>
      <c r="F34" s="15">
        <f t="shared" si="6"/>
        <v>305</v>
      </c>
      <c r="G34" s="15">
        <f>'[1]07'!H36</f>
        <v>120</v>
      </c>
      <c r="H34" s="16">
        <f>'[1]07'!I36</f>
        <v>0</v>
      </c>
      <c r="I34" s="16">
        <f>'[1]07'!J36</f>
        <v>35</v>
      </c>
      <c r="J34" s="16">
        <f>'[1]07'!K36</f>
        <v>0</v>
      </c>
      <c r="K34" s="15">
        <f t="shared" si="4"/>
        <v>155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35</v>
      </c>
      <c r="P34" s="16">
        <f t="shared" si="3"/>
        <v>0</v>
      </c>
      <c r="Q34" s="17">
        <f t="shared" si="5"/>
        <v>155</v>
      </c>
    </row>
    <row r="35" spans="1:17">
      <c r="A35" s="8" t="s">
        <v>77</v>
      </c>
      <c r="B35" s="15">
        <f>'[1]07'!B37</f>
        <v>120</v>
      </c>
      <c r="C35" s="16">
        <f>'[1]07'!C37</f>
        <v>0</v>
      </c>
      <c r="D35" s="16">
        <f>'[1]07'!D37</f>
        <v>185</v>
      </c>
      <c r="E35" s="16">
        <f>'[1]07'!E37</f>
        <v>0</v>
      </c>
      <c r="F35" s="15">
        <f t="shared" si="6"/>
        <v>305</v>
      </c>
      <c r="G35" s="15">
        <f>'[1]07'!H37</f>
        <v>120</v>
      </c>
      <c r="H35" s="16">
        <f>'[1]07'!I37</f>
        <v>0</v>
      </c>
      <c r="I35" s="16">
        <f>'[1]07'!J37</f>
        <v>35</v>
      </c>
      <c r="J35" s="16">
        <f>'[1]07'!K37</f>
        <v>0</v>
      </c>
      <c r="K35" s="15">
        <f t="shared" si="4"/>
        <v>155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155</v>
      </c>
    </row>
    <row r="36" spans="1:17">
      <c r="A36" s="8" t="s">
        <v>78</v>
      </c>
      <c r="B36" s="15">
        <f>'[1]07'!B38</f>
        <v>120</v>
      </c>
      <c r="C36" s="16">
        <f>'[1]07'!C38</f>
        <v>0</v>
      </c>
      <c r="D36" s="16">
        <f>'[1]07'!D38</f>
        <v>185</v>
      </c>
      <c r="E36" s="16">
        <f>'[1]07'!E38</f>
        <v>0</v>
      </c>
      <c r="F36" s="15">
        <f t="shared" si="6"/>
        <v>305</v>
      </c>
      <c r="G36" s="15">
        <f>'[1]07'!H38</f>
        <v>120</v>
      </c>
      <c r="H36" s="16">
        <f>'[1]07'!I38</f>
        <v>0</v>
      </c>
      <c r="I36" s="16">
        <f>'[1]07'!J38</f>
        <v>35</v>
      </c>
      <c r="J36" s="16">
        <f>'[1]07'!K38</f>
        <v>0</v>
      </c>
      <c r="K36" s="15">
        <f t="shared" si="4"/>
        <v>155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35</v>
      </c>
      <c r="P36" s="16">
        <f t="shared" si="10"/>
        <v>0</v>
      </c>
      <c r="Q36" s="17">
        <f t="shared" si="5"/>
        <v>155</v>
      </c>
    </row>
    <row r="37" spans="1:17">
      <c r="A37" s="8" t="s">
        <v>79</v>
      </c>
      <c r="B37" s="15">
        <f>'[1]07'!B39</f>
        <v>120</v>
      </c>
      <c r="C37" s="16">
        <f>'[1]07'!C39</f>
        <v>0</v>
      </c>
      <c r="D37" s="16">
        <f>'[1]07'!D39</f>
        <v>185</v>
      </c>
      <c r="E37" s="16">
        <f>'[1]07'!E39</f>
        <v>0</v>
      </c>
      <c r="F37" s="15">
        <f t="shared" si="6"/>
        <v>305</v>
      </c>
      <c r="G37" s="15">
        <f>'[1]07'!H39</f>
        <v>120</v>
      </c>
      <c r="H37" s="16">
        <f>'[1]07'!I39</f>
        <v>0</v>
      </c>
      <c r="I37" s="16">
        <f>'[1]07'!J39</f>
        <v>35</v>
      </c>
      <c r="J37" s="16">
        <f>'[1]07'!K39</f>
        <v>0</v>
      </c>
      <c r="K37" s="15">
        <f t="shared" si="4"/>
        <v>155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35</v>
      </c>
      <c r="P37" s="16">
        <f t="shared" si="10"/>
        <v>0</v>
      </c>
      <c r="Q37" s="17">
        <f t="shared" si="5"/>
        <v>155</v>
      </c>
    </row>
    <row r="38" spans="1:17">
      <c r="A38" s="8" t="s">
        <v>80</v>
      </c>
      <c r="B38" s="15">
        <f>'[1]07'!B40</f>
        <v>120</v>
      </c>
      <c r="C38" s="16">
        <f>'[1]07'!C40</f>
        <v>0</v>
      </c>
      <c r="D38" s="16">
        <f>'[1]07'!D40</f>
        <v>185</v>
      </c>
      <c r="E38" s="16">
        <f>'[1]07'!E40</f>
        <v>0</v>
      </c>
      <c r="F38" s="15">
        <f t="shared" si="6"/>
        <v>305</v>
      </c>
      <c r="G38" s="15">
        <f>'[1]07'!H40</f>
        <v>120</v>
      </c>
      <c r="H38" s="16">
        <f>'[1]07'!I40</f>
        <v>0</v>
      </c>
      <c r="I38" s="16">
        <f>'[1]07'!J40</f>
        <v>35</v>
      </c>
      <c r="J38" s="16">
        <f>'[1]07'!K40</f>
        <v>0</v>
      </c>
      <c r="K38" s="15">
        <f t="shared" si="4"/>
        <v>155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35</v>
      </c>
      <c r="P38" s="16">
        <f t="shared" si="10"/>
        <v>0</v>
      </c>
      <c r="Q38" s="17">
        <f t="shared" si="5"/>
        <v>155</v>
      </c>
    </row>
    <row r="39" spans="1:17">
      <c r="A39" s="8" t="s">
        <v>81</v>
      </c>
      <c r="B39" s="15">
        <f>'[1]07'!B41</f>
        <v>120</v>
      </c>
      <c r="C39" s="16">
        <f>'[1]07'!C41</f>
        <v>0</v>
      </c>
      <c r="D39" s="16">
        <f>'[1]07'!D41</f>
        <v>185</v>
      </c>
      <c r="E39" s="16">
        <f>'[1]07'!E41</f>
        <v>0</v>
      </c>
      <c r="F39" s="15">
        <f t="shared" si="6"/>
        <v>305</v>
      </c>
      <c r="G39" s="15">
        <f>'[1]07'!H41</f>
        <v>120</v>
      </c>
      <c r="H39" s="16">
        <f>'[1]07'!I41</f>
        <v>0</v>
      </c>
      <c r="I39" s="16">
        <f>'[1]07'!J41</f>
        <v>32</v>
      </c>
      <c r="J39" s="16">
        <f>'[1]07'!K41</f>
        <v>0</v>
      </c>
      <c r="K39" s="15">
        <f t="shared" si="4"/>
        <v>152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32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'[1]07'!B42</f>
        <v>120</v>
      </c>
      <c r="C40" s="16">
        <f>'[1]07'!C42</f>
        <v>0</v>
      </c>
      <c r="D40" s="16">
        <f>'[1]07'!D42</f>
        <v>185</v>
      </c>
      <c r="E40" s="16">
        <f>'[1]07'!E42</f>
        <v>0</v>
      </c>
      <c r="F40" s="15">
        <f t="shared" si="6"/>
        <v>305</v>
      </c>
      <c r="G40" s="15">
        <f>'[1]07'!H42</f>
        <v>120</v>
      </c>
      <c r="H40" s="16">
        <f>'[1]07'!I42</f>
        <v>0</v>
      </c>
      <c r="I40" s="16">
        <f>'[1]07'!J42</f>
        <v>32</v>
      </c>
      <c r="J40" s="16">
        <f>'[1]07'!K42</f>
        <v>0</v>
      </c>
      <c r="K40" s="15">
        <f t="shared" si="4"/>
        <v>152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32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'[1]07'!B43</f>
        <v>120</v>
      </c>
      <c r="C41" s="16">
        <f>'[1]07'!C43</f>
        <v>0</v>
      </c>
      <c r="D41" s="16">
        <f>'[1]07'!D43</f>
        <v>185</v>
      </c>
      <c r="E41" s="16">
        <f>'[1]07'!E43</f>
        <v>0</v>
      </c>
      <c r="F41" s="15">
        <f t="shared" si="6"/>
        <v>305</v>
      </c>
      <c r="G41" s="15">
        <f>'[1]07'!H43</f>
        <v>120</v>
      </c>
      <c r="H41" s="16">
        <f>'[1]07'!I43</f>
        <v>0</v>
      </c>
      <c r="I41" s="16">
        <f>'[1]07'!J43</f>
        <v>32</v>
      </c>
      <c r="J41" s="16">
        <f>'[1]07'!K43</f>
        <v>0</v>
      </c>
      <c r="K41" s="15">
        <f t="shared" si="4"/>
        <v>152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32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'[1]07'!B44</f>
        <v>120</v>
      </c>
      <c r="C42" s="16">
        <f>'[1]07'!C44</f>
        <v>0</v>
      </c>
      <c r="D42" s="16">
        <f>'[1]07'!D44</f>
        <v>185</v>
      </c>
      <c r="E42" s="16">
        <f>'[1]07'!E44</f>
        <v>0</v>
      </c>
      <c r="F42" s="15">
        <f t="shared" si="6"/>
        <v>305</v>
      </c>
      <c r="G42" s="15">
        <f>'[1]07'!H44</f>
        <v>120</v>
      </c>
      <c r="H42" s="16">
        <f>'[1]07'!I44</f>
        <v>0</v>
      </c>
      <c r="I42" s="16">
        <f>'[1]07'!J44</f>
        <v>32</v>
      </c>
      <c r="J42" s="16">
        <f>'[1]07'!K44</f>
        <v>0</v>
      </c>
      <c r="K42" s="15">
        <f t="shared" si="4"/>
        <v>152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32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'[1]07'!B45</f>
        <v>120</v>
      </c>
      <c r="C43" s="16">
        <f>'[1]07'!C45</f>
        <v>0</v>
      </c>
      <c r="D43" s="16">
        <f>'[1]07'!D45</f>
        <v>185</v>
      </c>
      <c r="E43" s="16">
        <f>'[1]07'!E45</f>
        <v>0</v>
      </c>
      <c r="F43" s="15">
        <f t="shared" si="6"/>
        <v>305</v>
      </c>
      <c r="G43" s="15">
        <f>'[1]07'!H45</f>
        <v>120</v>
      </c>
      <c r="H43" s="16">
        <f>'[1]07'!I45</f>
        <v>0</v>
      </c>
      <c r="I43" s="16">
        <f>'[1]07'!J45</f>
        <v>28</v>
      </c>
      <c r="J43" s="16">
        <f>'[1]07'!K45</f>
        <v>0</v>
      </c>
      <c r="K43" s="15">
        <f t="shared" si="4"/>
        <v>148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28</v>
      </c>
      <c r="P43" s="16">
        <f t="shared" si="10"/>
        <v>0</v>
      </c>
      <c r="Q43" s="17">
        <f t="shared" si="5"/>
        <v>148</v>
      </c>
    </row>
    <row r="44" spans="1:17">
      <c r="A44" s="8" t="s">
        <v>86</v>
      </c>
      <c r="B44" s="15">
        <f>'[1]07'!B46</f>
        <v>120</v>
      </c>
      <c r="C44" s="16">
        <f>'[1]07'!C46</f>
        <v>0</v>
      </c>
      <c r="D44" s="16">
        <f>'[1]07'!D46</f>
        <v>185</v>
      </c>
      <c r="E44" s="16">
        <f>'[1]07'!E46</f>
        <v>0</v>
      </c>
      <c r="F44" s="15">
        <f t="shared" si="6"/>
        <v>305</v>
      </c>
      <c r="G44" s="15">
        <f>'[1]07'!H46</f>
        <v>120</v>
      </c>
      <c r="H44" s="16">
        <f>'[1]07'!I46</f>
        <v>0</v>
      </c>
      <c r="I44" s="16">
        <f>'[1]07'!J46</f>
        <v>28</v>
      </c>
      <c r="J44" s="16">
        <f>'[1]07'!K46</f>
        <v>0</v>
      </c>
      <c r="K44" s="15">
        <f t="shared" si="4"/>
        <v>148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28</v>
      </c>
      <c r="P44" s="16">
        <f t="shared" si="10"/>
        <v>0</v>
      </c>
      <c r="Q44" s="17">
        <f t="shared" si="5"/>
        <v>148</v>
      </c>
    </row>
    <row r="45" spans="1:17">
      <c r="A45" s="8" t="s">
        <v>87</v>
      </c>
      <c r="B45" s="15">
        <f>'[1]07'!B47</f>
        <v>120</v>
      </c>
      <c r="C45" s="16">
        <f>'[1]07'!C47</f>
        <v>0</v>
      </c>
      <c r="D45" s="16">
        <f>'[1]07'!D47</f>
        <v>185</v>
      </c>
      <c r="E45" s="16">
        <f>'[1]07'!E47</f>
        <v>0</v>
      </c>
      <c r="F45" s="15">
        <f t="shared" si="6"/>
        <v>305</v>
      </c>
      <c r="G45" s="15">
        <f>'[1]07'!H47</f>
        <v>120</v>
      </c>
      <c r="H45" s="16">
        <f>'[1]07'!I47</f>
        <v>0</v>
      </c>
      <c r="I45" s="16">
        <f>'[1]07'!J47</f>
        <v>28</v>
      </c>
      <c r="J45" s="16">
        <f>'[1]07'!K47</f>
        <v>0</v>
      </c>
      <c r="K45" s="15">
        <f t="shared" si="4"/>
        <v>148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28</v>
      </c>
      <c r="P45" s="16">
        <f t="shared" si="10"/>
        <v>0</v>
      </c>
      <c r="Q45" s="17">
        <f t="shared" si="5"/>
        <v>148</v>
      </c>
    </row>
    <row r="46" spans="1:17">
      <c r="A46" s="8" t="s">
        <v>88</v>
      </c>
      <c r="B46" s="15">
        <f>'[1]07'!B48</f>
        <v>120</v>
      </c>
      <c r="C46" s="16">
        <f>'[1]07'!C48</f>
        <v>0</v>
      </c>
      <c r="D46" s="16">
        <f>'[1]07'!D48</f>
        <v>185</v>
      </c>
      <c r="E46" s="16">
        <f>'[1]07'!E48</f>
        <v>0</v>
      </c>
      <c r="F46" s="15">
        <f t="shared" si="6"/>
        <v>305</v>
      </c>
      <c r="G46" s="15">
        <f>'[1]07'!H48</f>
        <v>120</v>
      </c>
      <c r="H46" s="16">
        <f>'[1]07'!I48</f>
        <v>0</v>
      </c>
      <c r="I46" s="16">
        <f>'[1]07'!J48</f>
        <v>28</v>
      </c>
      <c r="J46" s="16">
        <f>'[1]07'!K48</f>
        <v>0</v>
      </c>
      <c r="K46" s="15">
        <f t="shared" si="4"/>
        <v>148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28</v>
      </c>
      <c r="P46" s="16">
        <f t="shared" si="10"/>
        <v>0</v>
      </c>
      <c r="Q46" s="17">
        <f t="shared" si="5"/>
        <v>148</v>
      </c>
    </row>
    <row r="47" spans="1:17">
      <c r="A47" s="8" t="s">
        <v>89</v>
      </c>
      <c r="B47" s="15">
        <f>'[1]07'!B49</f>
        <v>120</v>
      </c>
      <c r="C47" s="16">
        <f>'[1]07'!C49</f>
        <v>0</v>
      </c>
      <c r="D47" s="16">
        <f>'[1]07'!D49</f>
        <v>185</v>
      </c>
      <c r="E47" s="16">
        <f>'[1]07'!E49</f>
        <v>0</v>
      </c>
      <c r="F47" s="15">
        <f t="shared" si="6"/>
        <v>305</v>
      </c>
      <c r="G47" s="15">
        <f>'[1]07'!H49</f>
        <v>120</v>
      </c>
      <c r="H47" s="16">
        <f>'[1]07'!I49</f>
        <v>0</v>
      </c>
      <c r="I47" s="16">
        <f>'[1]07'!J49</f>
        <v>25</v>
      </c>
      <c r="J47" s="16">
        <f>'[1]07'!K49</f>
        <v>0</v>
      </c>
      <c r="K47" s="15">
        <f t="shared" si="4"/>
        <v>145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25</v>
      </c>
      <c r="P47" s="16">
        <f t="shared" si="10"/>
        <v>0</v>
      </c>
      <c r="Q47" s="17">
        <f t="shared" si="5"/>
        <v>145</v>
      </c>
    </row>
    <row r="48" spans="1:17">
      <c r="A48" s="8" t="s">
        <v>90</v>
      </c>
      <c r="B48" s="15">
        <f>'[1]07'!B50</f>
        <v>120</v>
      </c>
      <c r="C48" s="16">
        <f>'[1]07'!C50</f>
        <v>0</v>
      </c>
      <c r="D48" s="16">
        <f>'[1]07'!D50</f>
        <v>185</v>
      </c>
      <c r="E48" s="16">
        <f>'[1]07'!E50</f>
        <v>0</v>
      </c>
      <c r="F48" s="15">
        <f t="shared" si="6"/>
        <v>305</v>
      </c>
      <c r="G48" s="15">
        <f>'[1]07'!H50</f>
        <v>120</v>
      </c>
      <c r="H48" s="16">
        <f>'[1]07'!I50</f>
        <v>0</v>
      </c>
      <c r="I48" s="16">
        <f>'[1]07'!J50</f>
        <v>25</v>
      </c>
      <c r="J48" s="16">
        <f>'[1]07'!K50</f>
        <v>0</v>
      </c>
      <c r="K48" s="15">
        <f t="shared" si="4"/>
        <v>145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25</v>
      </c>
      <c r="P48" s="16">
        <f t="shared" si="10"/>
        <v>0</v>
      </c>
      <c r="Q48" s="17">
        <f t="shared" si="5"/>
        <v>145</v>
      </c>
    </row>
    <row r="49" spans="1:17">
      <c r="A49" s="8" t="s">
        <v>91</v>
      </c>
      <c r="B49" s="15">
        <f>'[1]07'!B51</f>
        <v>120</v>
      </c>
      <c r="C49" s="16">
        <f>'[1]07'!C51</f>
        <v>0</v>
      </c>
      <c r="D49" s="16">
        <f>'[1]07'!D51</f>
        <v>185</v>
      </c>
      <c r="E49" s="16">
        <f>'[1]07'!E51</f>
        <v>0</v>
      </c>
      <c r="F49" s="15">
        <f t="shared" si="6"/>
        <v>305</v>
      </c>
      <c r="G49" s="15">
        <f>'[1]07'!H51</f>
        <v>120</v>
      </c>
      <c r="H49" s="16">
        <f>'[1]07'!I51</f>
        <v>0</v>
      </c>
      <c r="I49" s="16">
        <f>'[1]07'!J51</f>
        <v>25</v>
      </c>
      <c r="J49" s="16">
        <f>'[1]07'!K51</f>
        <v>0</v>
      </c>
      <c r="K49" s="15">
        <f t="shared" si="4"/>
        <v>145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25</v>
      </c>
      <c r="P49" s="16">
        <f t="shared" si="10"/>
        <v>0</v>
      </c>
      <c r="Q49" s="17">
        <f t="shared" si="5"/>
        <v>145</v>
      </c>
    </row>
    <row r="50" spans="1:17">
      <c r="A50" s="8" t="s">
        <v>92</v>
      </c>
      <c r="B50" s="15">
        <f>'[1]07'!B52</f>
        <v>120</v>
      </c>
      <c r="C50" s="16">
        <f>'[1]07'!C52</f>
        <v>0</v>
      </c>
      <c r="D50" s="16">
        <f>'[1]07'!D52</f>
        <v>185</v>
      </c>
      <c r="E50" s="16">
        <f>'[1]07'!E52</f>
        <v>0</v>
      </c>
      <c r="F50" s="15">
        <f t="shared" si="6"/>
        <v>305</v>
      </c>
      <c r="G50" s="15">
        <f>'[1]07'!H52</f>
        <v>120</v>
      </c>
      <c r="H50" s="16">
        <f>'[1]07'!I52</f>
        <v>0</v>
      </c>
      <c r="I50" s="16">
        <f>'[1]07'!J52</f>
        <v>25</v>
      </c>
      <c r="J50" s="16">
        <f>'[1]07'!K52</f>
        <v>0</v>
      </c>
      <c r="K50" s="15">
        <f t="shared" si="4"/>
        <v>145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25</v>
      </c>
      <c r="P50" s="16">
        <f t="shared" si="10"/>
        <v>0</v>
      </c>
      <c r="Q50" s="17">
        <f t="shared" si="5"/>
        <v>145</v>
      </c>
    </row>
    <row r="51" spans="1:17">
      <c r="A51" s="8" t="s">
        <v>93</v>
      </c>
      <c r="B51" s="15">
        <f>'[1]07'!B53</f>
        <v>120</v>
      </c>
      <c r="C51" s="16">
        <f>'[1]07'!C53</f>
        <v>0</v>
      </c>
      <c r="D51" s="16">
        <f>'[1]07'!D53</f>
        <v>185</v>
      </c>
      <c r="E51" s="16">
        <f>'[1]07'!E53</f>
        <v>0</v>
      </c>
      <c r="F51" s="15">
        <f t="shared" si="6"/>
        <v>305</v>
      </c>
      <c r="G51" s="15">
        <f>'[1]07'!H53</f>
        <v>120</v>
      </c>
      <c r="H51" s="16">
        <f>'[1]07'!I53</f>
        <v>0</v>
      </c>
      <c r="I51" s="16">
        <f>'[1]07'!J53</f>
        <v>24</v>
      </c>
      <c r="J51" s="16">
        <f>'[1]07'!K53</f>
        <v>0</v>
      </c>
      <c r="K51" s="15">
        <f t="shared" si="4"/>
        <v>144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24</v>
      </c>
      <c r="P51" s="16">
        <f t="shared" si="10"/>
        <v>0</v>
      </c>
      <c r="Q51" s="17">
        <f t="shared" si="5"/>
        <v>144</v>
      </c>
    </row>
    <row r="52" spans="1:17">
      <c r="A52" s="8" t="s">
        <v>94</v>
      </c>
      <c r="B52" s="15">
        <f>'[1]07'!B54</f>
        <v>120</v>
      </c>
      <c r="C52" s="16">
        <f>'[1]07'!C54</f>
        <v>0</v>
      </c>
      <c r="D52" s="16">
        <f>'[1]07'!D54</f>
        <v>185</v>
      </c>
      <c r="E52" s="16">
        <f>'[1]07'!E54</f>
        <v>0</v>
      </c>
      <c r="F52" s="15">
        <f t="shared" si="6"/>
        <v>305</v>
      </c>
      <c r="G52" s="15">
        <f>'[1]07'!H54</f>
        <v>120</v>
      </c>
      <c r="H52" s="16">
        <f>'[1]07'!I54</f>
        <v>0</v>
      </c>
      <c r="I52" s="16">
        <f>'[1]07'!J54</f>
        <v>24</v>
      </c>
      <c r="J52" s="16">
        <f>'[1]07'!K54</f>
        <v>0</v>
      </c>
      <c r="K52" s="15">
        <f t="shared" si="4"/>
        <v>144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24</v>
      </c>
      <c r="P52" s="16">
        <f t="shared" si="10"/>
        <v>0</v>
      </c>
      <c r="Q52" s="17">
        <f t="shared" si="5"/>
        <v>144</v>
      </c>
    </row>
    <row r="53" spans="1:17">
      <c r="A53" s="8" t="s">
        <v>95</v>
      </c>
      <c r="B53" s="15">
        <f>'[1]07'!B55</f>
        <v>120</v>
      </c>
      <c r="C53" s="16">
        <f>'[1]07'!C55</f>
        <v>0</v>
      </c>
      <c r="D53" s="16">
        <f>'[1]07'!D55</f>
        <v>185</v>
      </c>
      <c r="E53" s="16">
        <f>'[1]07'!E55</f>
        <v>0</v>
      </c>
      <c r="F53" s="15">
        <f t="shared" si="6"/>
        <v>305</v>
      </c>
      <c r="G53" s="15">
        <f>'[1]07'!H55</f>
        <v>120</v>
      </c>
      <c r="H53" s="16">
        <f>'[1]07'!I55</f>
        <v>0</v>
      </c>
      <c r="I53" s="16">
        <f>'[1]07'!J55</f>
        <v>24</v>
      </c>
      <c r="J53" s="16">
        <f>'[1]07'!K55</f>
        <v>0</v>
      </c>
      <c r="K53" s="15">
        <f t="shared" si="4"/>
        <v>144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24</v>
      </c>
      <c r="P53" s="16">
        <f t="shared" si="10"/>
        <v>0</v>
      </c>
      <c r="Q53" s="17">
        <f t="shared" si="5"/>
        <v>144</v>
      </c>
    </row>
    <row r="54" spans="1:17">
      <c r="A54" s="8" t="s">
        <v>96</v>
      </c>
      <c r="B54" s="15">
        <f>'[1]07'!B56</f>
        <v>120</v>
      </c>
      <c r="C54" s="16">
        <f>'[1]07'!C56</f>
        <v>0</v>
      </c>
      <c r="D54" s="16">
        <f>'[1]07'!D56</f>
        <v>185</v>
      </c>
      <c r="E54" s="16">
        <f>'[1]07'!E56</f>
        <v>0</v>
      </c>
      <c r="F54" s="15">
        <f t="shared" si="6"/>
        <v>305</v>
      </c>
      <c r="G54" s="15">
        <f>'[1]07'!H56</f>
        <v>120</v>
      </c>
      <c r="H54" s="16">
        <f>'[1]07'!I56</f>
        <v>0</v>
      </c>
      <c r="I54" s="16">
        <f>'[1]07'!J56</f>
        <v>24</v>
      </c>
      <c r="J54" s="16">
        <f>'[1]07'!K56</f>
        <v>0</v>
      </c>
      <c r="K54" s="15">
        <f t="shared" si="4"/>
        <v>144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24</v>
      </c>
      <c r="P54" s="16">
        <f t="shared" si="10"/>
        <v>0</v>
      </c>
      <c r="Q54" s="17">
        <f t="shared" si="5"/>
        <v>144</v>
      </c>
    </row>
    <row r="55" spans="1:17">
      <c r="A55" s="8" t="s">
        <v>97</v>
      </c>
      <c r="B55" s="15">
        <f>'[1]07'!B57</f>
        <v>120</v>
      </c>
      <c r="C55" s="16">
        <f>'[1]07'!C57</f>
        <v>0</v>
      </c>
      <c r="D55" s="16">
        <f>'[1]07'!D57</f>
        <v>185</v>
      </c>
      <c r="E55" s="16">
        <f>'[1]07'!E57</f>
        <v>0</v>
      </c>
      <c r="F55" s="15">
        <f t="shared" si="6"/>
        <v>305</v>
      </c>
      <c r="G55" s="15">
        <f>'[1]07'!H57</f>
        <v>120</v>
      </c>
      <c r="H55" s="16">
        <f>'[1]07'!I57</f>
        <v>0</v>
      </c>
      <c r="I55" s="16">
        <f>'[1]07'!J57</f>
        <v>24</v>
      </c>
      <c r="J55" s="16">
        <f>'[1]07'!K57</f>
        <v>0</v>
      </c>
      <c r="K55" s="15">
        <f t="shared" si="4"/>
        <v>144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24</v>
      </c>
      <c r="P55" s="16">
        <f t="shared" si="10"/>
        <v>0</v>
      </c>
      <c r="Q55" s="17">
        <f t="shared" si="5"/>
        <v>144</v>
      </c>
    </row>
    <row r="56" spans="1:17">
      <c r="A56" s="8" t="s">
        <v>98</v>
      </c>
      <c r="B56" s="15">
        <f>'[1]07'!B58</f>
        <v>120</v>
      </c>
      <c r="C56" s="16">
        <f>'[1]07'!C58</f>
        <v>0</v>
      </c>
      <c r="D56" s="16">
        <f>'[1]07'!D58</f>
        <v>185</v>
      </c>
      <c r="E56" s="16">
        <f>'[1]07'!E58</f>
        <v>0</v>
      </c>
      <c r="F56" s="15">
        <f t="shared" si="6"/>
        <v>305</v>
      </c>
      <c r="G56" s="15">
        <f>'[1]07'!H58</f>
        <v>120</v>
      </c>
      <c r="H56" s="16">
        <f>'[1]07'!I58</f>
        <v>0</v>
      </c>
      <c r="I56" s="16">
        <f>'[1]07'!J58</f>
        <v>22</v>
      </c>
      <c r="J56" s="16">
        <f>'[1]07'!K58</f>
        <v>0</v>
      </c>
      <c r="K56" s="15">
        <f t="shared" si="4"/>
        <v>142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22</v>
      </c>
      <c r="P56" s="16">
        <f t="shared" si="10"/>
        <v>0</v>
      </c>
      <c r="Q56" s="17">
        <f t="shared" si="5"/>
        <v>142</v>
      </c>
    </row>
    <row r="57" spans="1:17">
      <c r="A57" s="8" t="s">
        <v>99</v>
      </c>
      <c r="B57" s="15">
        <f>'[1]07'!B59</f>
        <v>120</v>
      </c>
      <c r="C57" s="16">
        <f>'[1]07'!C59</f>
        <v>0</v>
      </c>
      <c r="D57" s="16">
        <f>'[1]07'!D59</f>
        <v>185</v>
      </c>
      <c r="E57" s="16">
        <f>'[1]07'!E59</f>
        <v>0</v>
      </c>
      <c r="F57" s="15">
        <f t="shared" si="6"/>
        <v>305</v>
      </c>
      <c r="G57" s="15">
        <f>'[1]07'!H59</f>
        <v>120</v>
      </c>
      <c r="H57" s="16">
        <f>'[1]07'!I59</f>
        <v>0</v>
      </c>
      <c r="I57" s="16">
        <f>'[1]07'!J59</f>
        <v>22</v>
      </c>
      <c r="J57" s="16">
        <f>'[1]07'!K59</f>
        <v>0</v>
      </c>
      <c r="K57" s="15">
        <f t="shared" si="4"/>
        <v>142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22</v>
      </c>
      <c r="P57" s="16">
        <f t="shared" si="10"/>
        <v>0</v>
      </c>
      <c r="Q57" s="17">
        <f t="shared" si="5"/>
        <v>142</v>
      </c>
    </row>
    <row r="58" spans="1:17">
      <c r="A58" s="8" t="s">
        <v>100</v>
      </c>
      <c r="B58" s="15">
        <f>'[1]07'!B60</f>
        <v>120</v>
      </c>
      <c r="C58" s="16">
        <f>'[1]07'!C60</f>
        <v>0</v>
      </c>
      <c r="D58" s="16">
        <f>'[1]07'!D60</f>
        <v>185</v>
      </c>
      <c r="E58" s="16">
        <f>'[1]07'!E60</f>
        <v>0</v>
      </c>
      <c r="F58" s="15">
        <f t="shared" si="6"/>
        <v>305</v>
      </c>
      <c r="G58" s="15">
        <f>'[1]07'!H60</f>
        <v>120</v>
      </c>
      <c r="H58" s="16">
        <f>'[1]07'!I60</f>
        <v>0</v>
      </c>
      <c r="I58" s="16">
        <f>'[1]07'!J60</f>
        <v>22</v>
      </c>
      <c r="J58" s="16">
        <f>'[1]07'!K60</f>
        <v>0</v>
      </c>
      <c r="K58" s="15">
        <f t="shared" si="4"/>
        <v>142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22</v>
      </c>
      <c r="P58" s="16">
        <f t="shared" si="10"/>
        <v>0</v>
      </c>
      <c r="Q58" s="17">
        <f t="shared" si="5"/>
        <v>142</v>
      </c>
    </row>
    <row r="59" spans="1:17">
      <c r="A59" s="8" t="s">
        <v>101</v>
      </c>
      <c r="B59" s="15">
        <f>'[1]07'!B61</f>
        <v>120</v>
      </c>
      <c r="C59" s="16">
        <f>'[1]07'!C61</f>
        <v>0</v>
      </c>
      <c r="D59" s="16">
        <f>'[1]07'!D61</f>
        <v>185</v>
      </c>
      <c r="E59" s="16">
        <f>'[1]07'!E61</f>
        <v>0</v>
      </c>
      <c r="F59" s="15">
        <f t="shared" si="6"/>
        <v>305</v>
      </c>
      <c r="G59" s="15">
        <f>'[1]07'!H61</f>
        <v>120</v>
      </c>
      <c r="H59" s="16">
        <f>'[1]07'!I61</f>
        <v>0</v>
      </c>
      <c r="I59" s="16">
        <f>'[1]07'!J61</f>
        <v>22</v>
      </c>
      <c r="J59" s="16">
        <f>'[1]07'!K61</f>
        <v>0</v>
      </c>
      <c r="K59" s="15">
        <f t="shared" si="4"/>
        <v>142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22</v>
      </c>
      <c r="P59" s="16">
        <f t="shared" si="10"/>
        <v>0</v>
      </c>
      <c r="Q59" s="17">
        <f t="shared" si="5"/>
        <v>142</v>
      </c>
    </row>
    <row r="60" spans="1:17">
      <c r="A60" s="8" t="s">
        <v>102</v>
      </c>
      <c r="B60" s="15">
        <f>'[1]07'!B62</f>
        <v>120</v>
      </c>
      <c r="C60" s="16">
        <f>'[1]07'!C62</f>
        <v>0</v>
      </c>
      <c r="D60" s="16">
        <f>'[1]07'!D62</f>
        <v>185</v>
      </c>
      <c r="E60" s="16">
        <f>'[1]07'!E62</f>
        <v>0</v>
      </c>
      <c r="F60" s="15">
        <f t="shared" si="6"/>
        <v>305</v>
      </c>
      <c r="G60" s="15">
        <f>'[1]07'!H62</f>
        <v>120</v>
      </c>
      <c r="H60" s="16">
        <f>'[1]07'!I62</f>
        <v>0</v>
      </c>
      <c r="I60" s="16">
        <f>'[1]07'!J62</f>
        <v>22</v>
      </c>
      <c r="J60" s="16">
        <f>'[1]07'!K62</f>
        <v>0</v>
      </c>
      <c r="K60" s="15">
        <f t="shared" si="4"/>
        <v>142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22</v>
      </c>
      <c r="P60" s="16">
        <f t="shared" si="10"/>
        <v>0</v>
      </c>
      <c r="Q60" s="17">
        <f t="shared" si="5"/>
        <v>142</v>
      </c>
    </row>
    <row r="61" spans="1:17">
      <c r="A61" s="8" t="s">
        <v>103</v>
      </c>
      <c r="B61" s="15">
        <f>'[1]07'!B63</f>
        <v>120</v>
      </c>
      <c r="C61" s="16">
        <f>'[1]07'!C63</f>
        <v>0</v>
      </c>
      <c r="D61" s="16">
        <f>'[1]07'!D63</f>
        <v>185</v>
      </c>
      <c r="E61" s="16">
        <f>'[1]07'!E63</f>
        <v>0</v>
      </c>
      <c r="F61" s="15">
        <f t="shared" si="6"/>
        <v>305</v>
      </c>
      <c r="G61" s="15">
        <f>'[1]07'!H63</f>
        <v>120</v>
      </c>
      <c r="H61" s="16">
        <f>'[1]07'!I63</f>
        <v>0</v>
      </c>
      <c r="I61" s="16">
        <f>'[1]07'!J63</f>
        <v>22</v>
      </c>
      <c r="J61" s="16">
        <f>'[1]07'!K63</f>
        <v>0</v>
      </c>
      <c r="K61" s="15">
        <f t="shared" si="4"/>
        <v>142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22</v>
      </c>
      <c r="P61" s="16">
        <f t="shared" si="10"/>
        <v>0</v>
      </c>
      <c r="Q61" s="17">
        <f t="shared" si="5"/>
        <v>142</v>
      </c>
    </row>
    <row r="62" spans="1:17">
      <c r="A62" s="8" t="s">
        <v>104</v>
      </c>
      <c r="B62" s="15">
        <f>'[1]07'!B64</f>
        <v>120</v>
      </c>
      <c r="C62" s="16">
        <f>'[1]07'!C64</f>
        <v>0</v>
      </c>
      <c r="D62" s="16">
        <f>'[1]07'!D64</f>
        <v>185</v>
      </c>
      <c r="E62" s="16">
        <f>'[1]07'!E64</f>
        <v>0</v>
      </c>
      <c r="F62" s="15">
        <f t="shared" si="6"/>
        <v>305</v>
      </c>
      <c r="G62" s="15">
        <f>'[1]07'!H64</f>
        <v>120</v>
      </c>
      <c r="H62" s="16">
        <f>'[1]07'!I64</f>
        <v>0</v>
      </c>
      <c r="I62" s="16">
        <f>'[1]07'!J64</f>
        <v>22</v>
      </c>
      <c r="J62" s="16">
        <f>'[1]07'!K64</f>
        <v>0</v>
      </c>
      <c r="K62" s="15">
        <f t="shared" si="4"/>
        <v>142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22</v>
      </c>
      <c r="P62" s="16">
        <f t="shared" si="10"/>
        <v>0</v>
      </c>
      <c r="Q62" s="17">
        <f t="shared" si="5"/>
        <v>142</v>
      </c>
    </row>
    <row r="63" spans="1:17">
      <c r="A63" s="8" t="s">
        <v>105</v>
      </c>
      <c r="B63" s="15">
        <f>'[1]07'!B65</f>
        <v>120</v>
      </c>
      <c r="C63" s="16">
        <f>'[1]07'!C65</f>
        <v>0</v>
      </c>
      <c r="D63" s="16">
        <f>'[1]07'!D65</f>
        <v>185</v>
      </c>
      <c r="E63" s="16">
        <f>'[1]07'!E65</f>
        <v>0</v>
      </c>
      <c r="F63" s="15">
        <f t="shared" si="6"/>
        <v>305</v>
      </c>
      <c r="G63" s="15">
        <f>'[1]07'!H65</f>
        <v>120</v>
      </c>
      <c r="H63" s="16">
        <f>'[1]07'!I65</f>
        <v>0</v>
      </c>
      <c r="I63" s="16">
        <f>'[1]07'!J65</f>
        <v>22</v>
      </c>
      <c r="J63" s="16">
        <f>'[1]07'!K65</f>
        <v>0</v>
      </c>
      <c r="K63" s="15">
        <f t="shared" si="4"/>
        <v>142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22</v>
      </c>
      <c r="P63" s="16">
        <f t="shared" si="10"/>
        <v>0</v>
      </c>
      <c r="Q63" s="17">
        <f t="shared" si="5"/>
        <v>142</v>
      </c>
    </row>
    <row r="64" spans="1:17">
      <c r="A64" s="8" t="s">
        <v>106</v>
      </c>
      <c r="B64" s="15">
        <f>'[1]07'!B66</f>
        <v>120</v>
      </c>
      <c r="C64" s="16">
        <f>'[1]07'!C66</f>
        <v>0</v>
      </c>
      <c r="D64" s="16">
        <f>'[1]07'!D66</f>
        <v>185</v>
      </c>
      <c r="E64" s="16">
        <f>'[1]07'!E66</f>
        <v>0</v>
      </c>
      <c r="F64" s="15">
        <f t="shared" si="6"/>
        <v>305</v>
      </c>
      <c r="G64" s="15">
        <f>'[1]07'!H66</f>
        <v>120</v>
      </c>
      <c r="H64" s="16">
        <f>'[1]07'!I66</f>
        <v>0</v>
      </c>
      <c r="I64" s="16">
        <f>'[1]07'!J66</f>
        <v>22</v>
      </c>
      <c r="J64" s="16">
        <f>'[1]07'!K66</f>
        <v>0</v>
      </c>
      <c r="K64" s="15">
        <f t="shared" si="4"/>
        <v>142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22</v>
      </c>
      <c r="P64" s="16">
        <f t="shared" si="10"/>
        <v>0</v>
      </c>
      <c r="Q64" s="17">
        <f t="shared" si="5"/>
        <v>142</v>
      </c>
    </row>
    <row r="65" spans="1:19">
      <c r="A65" s="8" t="s">
        <v>107</v>
      </c>
      <c r="B65" s="15">
        <f>'[1]07'!B67</f>
        <v>120</v>
      </c>
      <c r="C65" s="16">
        <f>'[1]07'!C67</f>
        <v>0</v>
      </c>
      <c r="D65" s="16">
        <f>'[1]07'!D67</f>
        <v>185</v>
      </c>
      <c r="E65" s="16">
        <f>'[1]07'!E67</f>
        <v>0</v>
      </c>
      <c r="F65" s="15">
        <f t="shared" si="6"/>
        <v>305</v>
      </c>
      <c r="G65" s="15">
        <f>'[1]07'!H67</f>
        <v>120</v>
      </c>
      <c r="H65" s="16">
        <f>'[1]07'!I67</f>
        <v>0</v>
      </c>
      <c r="I65" s="16">
        <f>'[1]07'!J67</f>
        <v>22</v>
      </c>
      <c r="J65" s="16">
        <f>'[1]07'!K67</f>
        <v>0</v>
      </c>
      <c r="K65" s="15">
        <f t="shared" si="4"/>
        <v>142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22</v>
      </c>
      <c r="P65" s="16">
        <f t="shared" si="10"/>
        <v>0</v>
      </c>
      <c r="Q65" s="17">
        <f t="shared" si="5"/>
        <v>142</v>
      </c>
    </row>
    <row r="66" spans="1:19">
      <c r="A66" s="8" t="s">
        <v>108</v>
      </c>
      <c r="B66" s="15">
        <f>'[1]07'!B68</f>
        <v>120</v>
      </c>
      <c r="C66" s="16">
        <f>'[1]07'!C68</f>
        <v>0</v>
      </c>
      <c r="D66" s="16">
        <f>'[1]07'!D68</f>
        <v>185</v>
      </c>
      <c r="E66" s="16">
        <f>'[1]07'!E68</f>
        <v>0</v>
      </c>
      <c r="F66" s="15">
        <f t="shared" si="6"/>
        <v>305</v>
      </c>
      <c r="G66" s="15">
        <f>'[1]07'!H68</f>
        <v>120</v>
      </c>
      <c r="H66" s="16">
        <f>'[1]07'!I68</f>
        <v>0</v>
      </c>
      <c r="I66" s="16">
        <f>'[1]07'!J68</f>
        <v>22</v>
      </c>
      <c r="J66" s="16">
        <f>'[1]07'!K68</f>
        <v>0</v>
      </c>
      <c r="K66" s="15">
        <f t="shared" si="4"/>
        <v>142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22</v>
      </c>
      <c r="P66" s="16">
        <f t="shared" si="10"/>
        <v>0</v>
      </c>
      <c r="Q66" s="17">
        <f t="shared" si="5"/>
        <v>142</v>
      </c>
    </row>
    <row r="67" spans="1:19">
      <c r="A67" s="8" t="s">
        <v>109</v>
      </c>
      <c r="B67" s="15">
        <f>'[1]07'!B69</f>
        <v>120</v>
      </c>
      <c r="C67" s="16">
        <f>'[1]07'!C69</f>
        <v>0</v>
      </c>
      <c r="D67" s="16">
        <f>'[1]07'!D69</f>
        <v>185</v>
      </c>
      <c r="E67" s="16">
        <f>'[1]07'!E69</f>
        <v>0</v>
      </c>
      <c r="F67" s="15">
        <f t="shared" si="6"/>
        <v>305</v>
      </c>
      <c r="G67" s="15">
        <f>'[1]07'!H69</f>
        <v>120</v>
      </c>
      <c r="H67" s="16">
        <f>'[1]07'!I69</f>
        <v>0</v>
      </c>
      <c r="I67" s="16">
        <f>'[1]07'!J69</f>
        <v>22</v>
      </c>
      <c r="J67" s="16">
        <f>'[1]07'!K69</f>
        <v>0</v>
      </c>
      <c r="K67" s="15">
        <f t="shared" si="4"/>
        <v>142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22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142</v>
      </c>
    </row>
    <row r="68" spans="1:19">
      <c r="A68" s="8" t="s">
        <v>110</v>
      </c>
      <c r="B68" s="15">
        <f>'[1]07'!B70</f>
        <v>120</v>
      </c>
      <c r="C68" s="16">
        <f>'[1]07'!C70</f>
        <v>0</v>
      </c>
      <c r="D68" s="16">
        <f>'[1]07'!D70</f>
        <v>185</v>
      </c>
      <c r="E68" s="16">
        <f>'[1]07'!E70</f>
        <v>0</v>
      </c>
      <c r="F68" s="15">
        <f t="shared" si="6"/>
        <v>305</v>
      </c>
      <c r="G68" s="15">
        <f>'[1]07'!H70</f>
        <v>120</v>
      </c>
      <c r="H68" s="16">
        <f>'[1]07'!I70</f>
        <v>0</v>
      </c>
      <c r="I68" s="16">
        <f>'[1]07'!J70</f>
        <v>22</v>
      </c>
      <c r="J68" s="16">
        <f>'[1]07'!K70</f>
        <v>0</v>
      </c>
      <c r="K68" s="15">
        <f t="shared" ref="K68:K98" si="15">SUM(G68:J68)</f>
        <v>142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22</v>
      </c>
      <c r="P68" s="16">
        <f t="shared" si="14"/>
        <v>0</v>
      </c>
      <c r="Q68" s="17">
        <f t="shared" ref="Q68:Q98" si="16">SUM(M68:P68)</f>
        <v>142</v>
      </c>
    </row>
    <row r="69" spans="1:19">
      <c r="A69" s="8" t="s">
        <v>111</v>
      </c>
      <c r="B69" s="15">
        <f>'[1]07'!B71</f>
        <v>120</v>
      </c>
      <c r="C69" s="16">
        <f>'[1]07'!C71</f>
        <v>0</v>
      </c>
      <c r="D69" s="16">
        <f>'[1]07'!D71</f>
        <v>185</v>
      </c>
      <c r="E69" s="16">
        <f>'[1]07'!E71</f>
        <v>0</v>
      </c>
      <c r="F69" s="15">
        <f t="shared" ref="F69:F98" si="17">SUM(B69:E69)</f>
        <v>305</v>
      </c>
      <c r="G69" s="15">
        <f>'[1]07'!H71</f>
        <v>120</v>
      </c>
      <c r="H69" s="16">
        <f>'[1]07'!I71</f>
        <v>0</v>
      </c>
      <c r="I69" s="16">
        <f>'[1]07'!J71</f>
        <v>22</v>
      </c>
      <c r="J69" s="16">
        <f>'[1]07'!K71</f>
        <v>0</v>
      </c>
      <c r="K69" s="15">
        <f t="shared" si="15"/>
        <v>142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22</v>
      </c>
      <c r="P69" s="16">
        <f t="shared" si="14"/>
        <v>0</v>
      </c>
      <c r="Q69" s="17">
        <f t="shared" si="16"/>
        <v>142</v>
      </c>
      <c r="S69">
        <f>96*4</f>
        <v>384</v>
      </c>
    </row>
    <row r="70" spans="1:19">
      <c r="A70" s="8" t="s">
        <v>112</v>
      </c>
      <c r="B70" s="15">
        <f>'[1]07'!B72</f>
        <v>120</v>
      </c>
      <c r="C70" s="16">
        <f>'[1]07'!C72</f>
        <v>0</v>
      </c>
      <c r="D70" s="16">
        <f>'[1]07'!D72</f>
        <v>185</v>
      </c>
      <c r="E70" s="16">
        <f>'[1]07'!E72</f>
        <v>0</v>
      </c>
      <c r="F70" s="15">
        <f t="shared" si="17"/>
        <v>305</v>
      </c>
      <c r="G70" s="15">
        <f>'[1]07'!H72</f>
        <v>120</v>
      </c>
      <c r="H70" s="16">
        <f>'[1]07'!I72</f>
        <v>0</v>
      </c>
      <c r="I70" s="16">
        <f>'[1]07'!J72</f>
        <v>22</v>
      </c>
      <c r="J70" s="16">
        <f>'[1]07'!K72</f>
        <v>0</v>
      </c>
      <c r="K70" s="15">
        <f t="shared" si="15"/>
        <v>142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22</v>
      </c>
      <c r="P70" s="16">
        <f t="shared" si="14"/>
        <v>0</v>
      </c>
      <c r="Q70" s="17">
        <f t="shared" si="16"/>
        <v>142</v>
      </c>
    </row>
    <row r="71" spans="1:19">
      <c r="A71" s="8" t="s">
        <v>113</v>
      </c>
      <c r="B71" s="15">
        <f>'[1]07'!B73</f>
        <v>120</v>
      </c>
      <c r="C71" s="16">
        <f>'[1]07'!C73</f>
        <v>0</v>
      </c>
      <c r="D71" s="16">
        <f>'[1]07'!D73</f>
        <v>185</v>
      </c>
      <c r="E71" s="16">
        <f>'[1]07'!E73</f>
        <v>0</v>
      </c>
      <c r="F71" s="15">
        <f t="shared" si="17"/>
        <v>305</v>
      </c>
      <c r="G71" s="15">
        <f>'[1]07'!H73</f>
        <v>120</v>
      </c>
      <c r="H71" s="16">
        <f>'[1]07'!I73</f>
        <v>0</v>
      </c>
      <c r="I71" s="16">
        <f>'[1]07'!J73</f>
        <v>22</v>
      </c>
      <c r="J71" s="16">
        <f>'[1]07'!K73</f>
        <v>0</v>
      </c>
      <c r="K71" s="15">
        <f t="shared" si="15"/>
        <v>142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22</v>
      </c>
      <c r="P71" s="16">
        <f t="shared" si="14"/>
        <v>0</v>
      </c>
      <c r="Q71" s="17">
        <f t="shared" si="16"/>
        <v>142</v>
      </c>
    </row>
    <row r="72" spans="1:19">
      <c r="A72" s="8" t="s">
        <v>114</v>
      </c>
      <c r="B72" s="15">
        <f>'[1]07'!B74</f>
        <v>120</v>
      </c>
      <c r="C72" s="16">
        <f>'[1]07'!C74</f>
        <v>0</v>
      </c>
      <c r="D72" s="16">
        <f>'[1]07'!D74</f>
        <v>185</v>
      </c>
      <c r="E72" s="16">
        <f>'[1]07'!E74</f>
        <v>0</v>
      </c>
      <c r="F72" s="15">
        <f t="shared" si="17"/>
        <v>305</v>
      </c>
      <c r="G72" s="15">
        <f>'[1]07'!H74</f>
        <v>120</v>
      </c>
      <c r="H72" s="16">
        <f>'[1]07'!I74</f>
        <v>0</v>
      </c>
      <c r="I72" s="16">
        <f>'[1]07'!J74</f>
        <v>22</v>
      </c>
      <c r="J72" s="16">
        <f>'[1]07'!K74</f>
        <v>0</v>
      </c>
      <c r="K72" s="15">
        <f t="shared" si="15"/>
        <v>142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22</v>
      </c>
      <c r="P72" s="16">
        <f t="shared" si="14"/>
        <v>0</v>
      </c>
      <c r="Q72" s="17">
        <f t="shared" si="16"/>
        <v>142</v>
      </c>
    </row>
    <row r="73" spans="1:19">
      <c r="A73" s="8" t="s">
        <v>115</v>
      </c>
      <c r="B73" s="15">
        <f>'[1]07'!B75</f>
        <v>120</v>
      </c>
      <c r="C73" s="16">
        <f>'[1]07'!C75</f>
        <v>0</v>
      </c>
      <c r="D73" s="16">
        <f>'[1]07'!D75</f>
        <v>185</v>
      </c>
      <c r="E73" s="16">
        <f>'[1]07'!E75</f>
        <v>0</v>
      </c>
      <c r="F73" s="15">
        <f t="shared" si="17"/>
        <v>305</v>
      </c>
      <c r="G73" s="15">
        <f>'[1]07'!H75</f>
        <v>120</v>
      </c>
      <c r="H73" s="16">
        <f>'[1]07'!I75</f>
        <v>0</v>
      </c>
      <c r="I73" s="16">
        <f>'[1]07'!J75</f>
        <v>22</v>
      </c>
      <c r="J73" s="16">
        <f>'[1]07'!K75</f>
        <v>0</v>
      </c>
      <c r="K73" s="15">
        <f t="shared" si="15"/>
        <v>142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22</v>
      </c>
      <c r="P73" s="16">
        <f t="shared" si="14"/>
        <v>0</v>
      </c>
      <c r="Q73" s="17">
        <f t="shared" si="16"/>
        <v>142</v>
      </c>
    </row>
    <row r="74" spans="1:19">
      <c r="A74" s="8" t="s">
        <v>116</v>
      </c>
      <c r="B74" s="15">
        <f>'[1]07'!B76</f>
        <v>120</v>
      </c>
      <c r="C74" s="16">
        <f>'[1]07'!C76</f>
        <v>0</v>
      </c>
      <c r="D74" s="16">
        <f>'[1]07'!D76</f>
        <v>185</v>
      </c>
      <c r="E74" s="16">
        <f>'[1]07'!E76</f>
        <v>0</v>
      </c>
      <c r="F74" s="15">
        <f t="shared" si="17"/>
        <v>305</v>
      </c>
      <c r="G74" s="15">
        <f>'[1]07'!H76</f>
        <v>120</v>
      </c>
      <c r="H74" s="16">
        <f>'[1]07'!I76</f>
        <v>0</v>
      </c>
      <c r="I74" s="16">
        <f>'[1]07'!J76</f>
        <v>22</v>
      </c>
      <c r="J74" s="16">
        <f>'[1]07'!K76</f>
        <v>0</v>
      </c>
      <c r="K74" s="15">
        <f t="shared" si="15"/>
        <v>142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22</v>
      </c>
      <c r="P74" s="16">
        <f t="shared" si="14"/>
        <v>0</v>
      </c>
      <c r="Q74" s="17">
        <f t="shared" si="16"/>
        <v>142</v>
      </c>
    </row>
    <row r="75" spans="1:19">
      <c r="A75" s="8" t="s">
        <v>117</v>
      </c>
      <c r="B75" s="15">
        <f>'[1]07'!B77</f>
        <v>120</v>
      </c>
      <c r="C75" s="16">
        <f>'[1]07'!C77</f>
        <v>0</v>
      </c>
      <c r="D75" s="16">
        <f>'[1]07'!D77</f>
        <v>185</v>
      </c>
      <c r="E75" s="16">
        <f>'[1]07'!E77</f>
        <v>0</v>
      </c>
      <c r="F75" s="15">
        <f t="shared" si="17"/>
        <v>305</v>
      </c>
      <c r="G75" s="15">
        <f>'[1]07'!H77</f>
        <v>120</v>
      </c>
      <c r="H75" s="16">
        <f>'[1]07'!I77</f>
        <v>0</v>
      </c>
      <c r="I75" s="16">
        <f>'[1]07'!J77</f>
        <v>26</v>
      </c>
      <c r="J75" s="16">
        <f>'[1]07'!K77</f>
        <v>0</v>
      </c>
      <c r="K75" s="15">
        <f t="shared" si="15"/>
        <v>146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26</v>
      </c>
      <c r="P75" s="16">
        <f t="shared" si="14"/>
        <v>0</v>
      </c>
      <c r="Q75" s="17">
        <f t="shared" si="16"/>
        <v>146</v>
      </c>
    </row>
    <row r="76" spans="1:19">
      <c r="A76" s="8" t="s">
        <v>118</v>
      </c>
      <c r="B76" s="15">
        <f>'[1]07'!B78</f>
        <v>120</v>
      </c>
      <c r="C76" s="16">
        <f>'[1]07'!C78</f>
        <v>0</v>
      </c>
      <c r="D76" s="16">
        <f>'[1]07'!D78</f>
        <v>185</v>
      </c>
      <c r="E76" s="16">
        <f>'[1]07'!E78</f>
        <v>0</v>
      </c>
      <c r="F76" s="15">
        <f t="shared" si="17"/>
        <v>305</v>
      </c>
      <c r="G76" s="15">
        <f>'[1]07'!H78</f>
        <v>120</v>
      </c>
      <c r="H76" s="16">
        <f>'[1]07'!I78</f>
        <v>0</v>
      </c>
      <c r="I76" s="16">
        <f>'[1]07'!J78</f>
        <v>26</v>
      </c>
      <c r="J76" s="16">
        <f>'[1]07'!K78</f>
        <v>0</v>
      </c>
      <c r="K76" s="15">
        <f t="shared" si="15"/>
        <v>146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26</v>
      </c>
      <c r="P76" s="16">
        <f t="shared" si="14"/>
        <v>0</v>
      </c>
      <c r="Q76" s="17">
        <f t="shared" si="16"/>
        <v>146</v>
      </c>
    </row>
    <row r="77" spans="1:19">
      <c r="A77" s="8" t="s">
        <v>119</v>
      </c>
      <c r="B77" s="15">
        <f>'[1]07'!B79</f>
        <v>120</v>
      </c>
      <c r="C77" s="16">
        <f>'[1]07'!C79</f>
        <v>0</v>
      </c>
      <c r="D77" s="16">
        <f>'[1]07'!D79</f>
        <v>185</v>
      </c>
      <c r="E77" s="16">
        <f>'[1]07'!E79</f>
        <v>0</v>
      </c>
      <c r="F77" s="15">
        <f t="shared" si="17"/>
        <v>305</v>
      </c>
      <c r="G77" s="15">
        <f>'[1]07'!H79</f>
        <v>120</v>
      </c>
      <c r="H77" s="16">
        <f>'[1]07'!I79</f>
        <v>0</v>
      </c>
      <c r="I77" s="16">
        <f>'[1]07'!J79</f>
        <v>26</v>
      </c>
      <c r="J77" s="16">
        <f>'[1]07'!K79</f>
        <v>0</v>
      </c>
      <c r="K77" s="15">
        <f t="shared" si="15"/>
        <v>146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26</v>
      </c>
      <c r="P77" s="16">
        <f t="shared" si="14"/>
        <v>0</v>
      </c>
      <c r="Q77" s="17">
        <f t="shared" si="16"/>
        <v>146</v>
      </c>
    </row>
    <row r="78" spans="1:19">
      <c r="A78" s="8" t="s">
        <v>120</v>
      </c>
      <c r="B78" s="15">
        <f>'[1]07'!B80</f>
        <v>120</v>
      </c>
      <c r="C78" s="16">
        <f>'[1]07'!C80</f>
        <v>0</v>
      </c>
      <c r="D78" s="16">
        <f>'[1]07'!D80</f>
        <v>185</v>
      </c>
      <c r="E78" s="16">
        <f>'[1]07'!E80</f>
        <v>0</v>
      </c>
      <c r="F78" s="15">
        <f t="shared" si="17"/>
        <v>305</v>
      </c>
      <c r="G78" s="15">
        <f>'[1]07'!H80</f>
        <v>120</v>
      </c>
      <c r="H78" s="16">
        <f>'[1]07'!I80</f>
        <v>0</v>
      </c>
      <c r="I78" s="16">
        <f>'[1]07'!J80</f>
        <v>24</v>
      </c>
      <c r="J78" s="16">
        <f>'[1]07'!K80</f>
        <v>0</v>
      </c>
      <c r="K78" s="15">
        <f t="shared" si="15"/>
        <v>144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24</v>
      </c>
      <c r="P78" s="16">
        <f t="shared" si="14"/>
        <v>0</v>
      </c>
      <c r="Q78" s="17">
        <f t="shared" si="16"/>
        <v>144</v>
      </c>
    </row>
    <row r="79" spans="1:19">
      <c r="A79" s="8" t="s">
        <v>121</v>
      </c>
      <c r="B79" s="15">
        <f>'[1]07'!B81</f>
        <v>120</v>
      </c>
      <c r="C79" s="16">
        <f>'[1]07'!C81</f>
        <v>0</v>
      </c>
      <c r="D79" s="16">
        <f>'[1]07'!D81</f>
        <v>185</v>
      </c>
      <c r="E79" s="16">
        <f>'[1]07'!E81</f>
        <v>0</v>
      </c>
      <c r="F79" s="15">
        <f t="shared" si="17"/>
        <v>305</v>
      </c>
      <c r="G79" s="15">
        <f>'[1]07'!H81</f>
        <v>120</v>
      </c>
      <c r="H79" s="16">
        <f>'[1]07'!I81</f>
        <v>0</v>
      </c>
      <c r="I79" s="16">
        <f>'[1]07'!J81</f>
        <v>24</v>
      </c>
      <c r="J79" s="16">
        <f>'[1]07'!K81</f>
        <v>0</v>
      </c>
      <c r="K79" s="15">
        <f t="shared" si="15"/>
        <v>144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24</v>
      </c>
      <c r="P79" s="16">
        <f t="shared" si="14"/>
        <v>0</v>
      </c>
      <c r="Q79" s="17">
        <f t="shared" si="16"/>
        <v>144</v>
      </c>
    </row>
    <row r="80" spans="1:19">
      <c r="A80" s="8" t="s">
        <v>122</v>
      </c>
      <c r="B80" s="15">
        <f>'[1]07'!B82</f>
        <v>120</v>
      </c>
      <c r="C80" s="16">
        <f>'[1]07'!C82</f>
        <v>0</v>
      </c>
      <c r="D80" s="16">
        <f>'[1]07'!D82</f>
        <v>185</v>
      </c>
      <c r="E80" s="16">
        <f>'[1]07'!E82</f>
        <v>0</v>
      </c>
      <c r="F80" s="15">
        <f t="shared" si="17"/>
        <v>305</v>
      </c>
      <c r="G80" s="15">
        <f>'[1]07'!H82</f>
        <v>120</v>
      </c>
      <c r="H80" s="16">
        <f>'[1]07'!I82</f>
        <v>0</v>
      </c>
      <c r="I80" s="16">
        <f>'[1]07'!J82</f>
        <v>24</v>
      </c>
      <c r="J80" s="16">
        <f>'[1]07'!K82</f>
        <v>0</v>
      </c>
      <c r="K80" s="15">
        <f t="shared" si="15"/>
        <v>144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24</v>
      </c>
      <c r="P80" s="16">
        <f t="shared" si="14"/>
        <v>0</v>
      </c>
      <c r="Q80" s="17">
        <f t="shared" si="16"/>
        <v>144</v>
      </c>
    </row>
    <row r="81" spans="1:17">
      <c r="A81" s="8" t="s">
        <v>123</v>
      </c>
      <c r="B81" s="15">
        <f>'[1]07'!B83</f>
        <v>120</v>
      </c>
      <c r="C81" s="16">
        <f>'[1]07'!C83</f>
        <v>0</v>
      </c>
      <c r="D81" s="16">
        <f>'[1]07'!D83</f>
        <v>185</v>
      </c>
      <c r="E81" s="16">
        <f>'[1]07'!E83</f>
        <v>0</v>
      </c>
      <c r="F81" s="15">
        <f t="shared" si="17"/>
        <v>305</v>
      </c>
      <c r="G81" s="15">
        <f>'[1]07'!H83</f>
        <v>120</v>
      </c>
      <c r="H81" s="16">
        <f>'[1]07'!I83</f>
        <v>0</v>
      </c>
      <c r="I81" s="16">
        <f>'[1]07'!J83</f>
        <v>24</v>
      </c>
      <c r="J81" s="16">
        <f>'[1]07'!K83</f>
        <v>0</v>
      </c>
      <c r="K81" s="15">
        <f t="shared" si="15"/>
        <v>144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24</v>
      </c>
      <c r="P81" s="16">
        <f t="shared" si="14"/>
        <v>0</v>
      </c>
      <c r="Q81" s="17">
        <f t="shared" si="16"/>
        <v>144</v>
      </c>
    </row>
    <row r="82" spans="1:17">
      <c r="A82" s="8" t="s">
        <v>124</v>
      </c>
      <c r="B82" s="15">
        <f>'[1]07'!B84</f>
        <v>120</v>
      </c>
      <c r="C82" s="16">
        <f>'[1]07'!C84</f>
        <v>0</v>
      </c>
      <c r="D82" s="16">
        <f>'[1]07'!D84</f>
        <v>185</v>
      </c>
      <c r="E82" s="16">
        <f>'[1]07'!E84</f>
        <v>0</v>
      </c>
      <c r="F82" s="15">
        <f t="shared" si="17"/>
        <v>305</v>
      </c>
      <c r="G82" s="15">
        <f>'[1]07'!H84</f>
        <v>120</v>
      </c>
      <c r="H82" s="16">
        <f>'[1]07'!I84</f>
        <v>0</v>
      </c>
      <c r="I82" s="16">
        <f>'[1]07'!J84</f>
        <v>24</v>
      </c>
      <c r="J82" s="16">
        <f>'[1]07'!K84</f>
        <v>0</v>
      </c>
      <c r="K82" s="15">
        <f t="shared" si="15"/>
        <v>144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24</v>
      </c>
      <c r="P82" s="16">
        <f t="shared" si="14"/>
        <v>0</v>
      </c>
      <c r="Q82" s="17">
        <f t="shared" si="16"/>
        <v>144</v>
      </c>
    </row>
    <row r="83" spans="1:17">
      <c r="A83" s="8" t="s">
        <v>125</v>
      </c>
      <c r="B83" s="15">
        <f>'[1]07'!B85</f>
        <v>120</v>
      </c>
      <c r="C83" s="16">
        <f>'[1]07'!C85</f>
        <v>0</v>
      </c>
      <c r="D83" s="16">
        <f>'[1]07'!D85</f>
        <v>185</v>
      </c>
      <c r="E83" s="16">
        <f>'[1]07'!E85</f>
        <v>0</v>
      </c>
      <c r="F83" s="15">
        <f t="shared" si="17"/>
        <v>305</v>
      </c>
      <c r="G83" s="15">
        <f>'[1]07'!H85</f>
        <v>120</v>
      </c>
      <c r="H83" s="16">
        <f>'[1]07'!I85</f>
        <v>0</v>
      </c>
      <c r="I83" s="16">
        <f>'[1]07'!J85</f>
        <v>25</v>
      </c>
      <c r="J83" s="16">
        <f>'[1]07'!K85</f>
        <v>0</v>
      </c>
      <c r="K83" s="15">
        <f t="shared" si="15"/>
        <v>145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25</v>
      </c>
      <c r="P83" s="16">
        <f t="shared" si="14"/>
        <v>0</v>
      </c>
      <c r="Q83" s="17">
        <f t="shared" si="16"/>
        <v>145</v>
      </c>
    </row>
    <row r="84" spans="1:17">
      <c r="A84" s="8" t="s">
        <v>126</v>
      </c>
      <c r="B84" s="15">
        <f>'[1]07'!B86</f>
        <v>120</v>
      </c>
      <c r="C84" s="16">
        <f>'[1]07'!C86</f>
        <v>0</v>
      </c>
      <c r="D84" s="16">
        <f>'[1]07'!D86</f>
        <v>185</v>
      </c>
      <c r="E84" s="16">
        <f>'[1]07'!E86</f>
        <v>0</v>
      </c>
      <c r="F84" s="15">
        <f t="shared" si="17"/>
        <v>305</v>
      </c>
      <c r="G84" s="15">
        <f>'[1]07'!H86</f>
        <v>120</v>
      </c>
      <c r="H84" s="16">
        <f>'[1]07'!I86</f>
        <v>0</v>
      </c>
      <c r="I84" s="16">
        <f>'[1]07'!J86</f>
        <v>25</v>
      </c>
      <c r="J84" s="16">
        <f>'[1]07'!K86</f>
        <v>0</v>
      </c>
      <c r="K84" s="15">
        <f t="shared" si="15"/>
        <v>145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25</v>
      </c>
      <c r="P84" s="16">
        <f t="shared" si="14"/>
        <v>0</v>
      </c>
      <c r="Q84" s="17">
        <f t="shared" si="16"/>
        <v>145</v>
      </c>
    </row>
    <row r="85" spans="1:17">
      <c r="A85" s="8" t="s">
        <v>127</v>
      </c>
      <c r="B85" s="15">
        <f>'[1]07'!B87</f>
        <v>120</v>
      </c>
      <c r="C85" s="16">
        <f>'[1]07'!C87</f>
        <v>0</v>
      </c>
      <c r="D85" s="16">
        <f>'[1]07'!D87</f>
        <v>185</v>
      </c>
      <c r="E85" s="16">
        <f>'[1]07'!E87</f>
        <v>0</v>
      </c>
      <c r="F85" s="15">
        <f t="shared" si="17"/>
        <v>305</v>
      </c>
      <c r="G85" s="15">
        <f>'[1]07'!H87</f>
        <v>120</v>
      </c>
      <c r="H85" s="16">
        <f>'[1]07'!I87</f>
        <v>0</v>
      </c>
      <c r="I85" s="16">
        <f>'[1]07'!J87</f>
        <v>25</v>
      </c>
      <c r="J85" s="16">
        <f>'[1]07'!K87</f>
        <v>0</v>
      </c>
      <c r="K85" s="15">
        <f t="shared" si="15"/>
        <v>145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25</v>
      </c>
      <c r="P85" s="16">
        <f t="shared" si="14"/>
        <v>0</v>
      </c>
      <c r="Q85" s="17">
        <f t="shared" si="16"/>
        <v>145</v>
      </c>
    </row>
    <row r="86" spans="1:17">
      <c r="A86" s="8" t="s">
        <v>128</v>
      </c>
      <c r="B86" s="15">
        <f>'[1]07'!B88</f>
        <v>120</v>
      </c>
      <c r="C86" s="16">
        <f>'[1]07'!C88</f>
        <v>0</v>
      </c>
      <c r="D86" s="16">
        <f>'[1]07'!D88</f>
        <v>185</v>
      </c>
      <c r="E86" s="16">
        <f>'[1]07'!E88</f>
        <v>0</v>
      </c>
      <c r="F86" s="15">
        <f t="shared" si="17"/>
        <v>305</v>
      </c>
      <c r="G86" s="15">
        <f>'[1]07'!H88</f>
        <v>120</v>
      </c>
      <c r="H86" s="16">
        <f>'[1]07'!I88</f>
        <v>0</v>
      </c>
      <c r="I86" s="16">
        <f>'[1]07'!J88</f>
        <v>27</v>
      </c>
      <c r="J86" s="16">
        <f>'[1]07'!K88</f>
        <v>0</v>
      </c>
      <c r="K86" s="15">
        <f t="shared" si="15"/>
        <v>147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27</v>
      </c>
      <c r="P86" s="16">
        <f t="shared" si="14"/>
        <v>0</v>
      </c>
      <c r="Q86" s="17">
        <f t="shared" si="16"/>
        <v>147</v>
      </c>
    </row>
    <row r="87" spans="1:17">
      <c r="A87" s="8" t="s">
        <v>129</v>
      </c>
      <c r="B87" s="15">
        <f>'[1]07'!B89</f>
        <v>120</v>
      </c>
      <c r="C87" s="16">
        <f>'[1]07'!C89</f>
        <v>0</v>
      </c>
      <c r="D87" s="16">
        <f>'[1]07'!D89</f>
        <v>185</v>
      </c>
      <c r="E87" s="16">
        <f>'[1]07'!E89</f>
        <v>0</v>
      </c>
      <c r="F87" s="15">
        <f t="shared" si="17"/>
        <v>305</v>
      </c>
      <c r="G87" s="15">
        <f>'[1]07'!H89</f>
        <v>120</v>
      </c>
      <c r="H87" s="16">
        <f>'[1]07'!I89</f>
        <v>0</v>
      </c>
      <c r="I87" s="16">
        <f>'[1]07'!J89</f>
        <v>27</v>
      </c>
      <c r="J87" s="16">
        <f>'[1]07'!K89</f>
        <v>0</v>
      </c>
      <c r="K87" s="15">
        <f t="shared" si="15"/>
        <v>147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27</v>
      </c>
      <c r="P87" s="16">
        <f t="shared" si="14"/>
        <v>0</v>
      </c>
      <c r="Q87" s="17">
        <f t="shared" si="16"/>
        <v>147</v>
      </c>
    </row>
    <row r="88" spans="1:17">
      <c r="A88" s="8" t="s">
        <v>130</v>
      </c>
      <c r="B88" s="15">
        <f>'[1]07'!B90</f>
        <v>120</v>
      </c>
      <c r="C88" s="16">
        <f>'[1]07'!C90</f>
        <v>0</v>
      </c>
      <c r="D88" s="16">
        <f>'[1]07'!D90</f>
        <v>185</v>
      </c>
      <c r="E88" s="16">
        <f>'[1]07'!E90</f>
        <v>0</v>
      </c>
      <c r="F88" s="15">
        <f t="shared" si="17"/>
        <v>305</v>
      </c>
      <c r="G88" s="15">
        <f>'[1]07'!H90</f>
        <v>120</v>
      </c>
      <c r="H88" s="16">
        <f>'[1]07'!I90</f>
        <v>0</v>
      </c>
      <c r="I88" s="16">
        <f>'[1]07'!J90</f>
        <v>27</v>
      </c>
      <c r="J88" s="16">
        <f>'[1]07'!K90</f>
        <v>0</v>
      </c>
      <c r="K88" s="15">
        <f t="shared" si="15"/>
        <v>147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27</v>
      </c>
      <c r="P88" s="16">
        <f t="shared" si="14"/>
        <v>0</v>
      </c>
      <c r="Q88" s="17">
        <f t="shared" si="16"/>
        <v>147</v>
      </c>
    </row>
    <row r="89" spans="1:17">
      <c r="A89" s="8" t="s">
        <v>131</v>
      </c>
      <c r="B89" s="15">
        <f>'[1]07'!B91</f>
        <v>120</v>
      </c>
      <c r="C89" s="16">
        <f>'[1]07'!C91</f>
        <v>0</v>
      </c>
      <c r="D89" s="16">
        <f>'[1]07'!D91</f>
        <v>185</v>
      </c>
      <c r="E89" s="16">
        <f>'[1]07'!E91</f>
        <v>0</v>
      </c>
      <c r="F89" s="15">
        <f t="shared" si="17"/>
        <v>305</v>
      </c>
      <c r="G89" s="15">
        <f>'[1]07'!H91</f>
        <v>120</v>
      </c>
      <c r="H89" s="16">
        <f>'[1]07'!I91</f>
        <v>0</v>
      </c>
      <c r="I89" s="16">
        <f>'[1]07'!J91</f>
        <v>27</v>
      </c>
      <c r="J89" s="16">
        <f>'[1]07'!K91</f>
        <v>0</v>
      </c>
      <c r="K89" s="15">
        <f t="shared" si="15"/>
        <v>147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27</v>
      </c>
      <c r="P89" s="16">
        <f t="shared" si="14"/>
        <v>0</v>
      </c>
      <c r="Q89" s="17">
        <f t="shared" si="16"/>
        <v>147</v>
      </c>
    </row>
    <row r="90" spans="1:17">
      <c r="A90" s="8" t="s">
        <v>132</v>
      </c>
      <c r="B90" s="15">
        <f>'[1]07'!B92</f>
        <v>120</v>
      </c>
      <c r="C90" s="16">
        <f>'[1]07'!C92</f>
        <v>0</v>
      </c>
      <c r="D90" s="16">
        <f>'[1]07'!D92</f>
        <v>185</v>
      </c>
      <c r="E90" s="16">
        <f>'[1]07'!E92</f>
        <v>0</v>
      </c>
      <c r="F90" s="15">
        <f t="shared" si="17"/>
        <v>305</v>
      </c>
      <c r="G90" s="15">
        <f>'[1]07'!H92</f>
        <v>120</v>
      </c>
      <c r="H90" s="16">
        <f>'[1]07'!I92</f>
        <v>0</v>
      </c>
      <c r="I90" s="16">
        <f>'[1]07'!J92</f>
        <v>27</v>
      </c>
      <c r="J90" s="16">
        <f>'[1]07'!K92</f>
        <v>0</v>
      </c>
      <c r="K90" s="15">
        <f t="shared" si="15"/>
        <v>147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27</v>
      </c>
      <c r="P90" s="16">
        <f t="shared" si="14"/>
        <v>0</v>
      </c>
      <c r="Q90" s="17">
        <f t="shared" si="16"/>
        <v>147</v>
      </c>
    </row>
    <row r="91" spans="1:17">
      <c r="A91" s="8" t="s">
        <v>133</v>
      </c>
      <c r="B91" s="15">
        <f>'[1]07'!B93</f>
        <v>120</v>
      </c>
      <c r="C91" s="16">
        <f>'[1]07'!C93</f>
        <v>0</v>
      </c>
      <c r="D91" s="16">
        <f>'[1]07'!D93</f>
        <v>185</v>
      </c>
      <c r="E91" s="16">
        <f>'[1]07'!E93</f>
        <v>0</v>
      </c>
      <c r="F91" s="15">
        <f t="shared" si="17"/>
        <v>305</v>
      </c>
      <c r="G91" s="15">
        <f>'[1]07'!H93</f>
        <v>120</v>
      </c>
      <c r="H91" s="16">
        <f>'[1]07'!I93</f>
        <v>0</v>
      </c>
      <c r="I91" s="16">
        <f>'[1]07'!J93</f>
        <v>28</v>
      </c>
      <c r="J91" s="16">
        <f>'[1]07'!K93</f>
        <v>0</v>
      </c>
      <c r="K91" s="15">
        <f t="shared" si="15"/>
        <v>148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28</v>
      </c>
      <c r="P91" s="16">
        <f t="shared" si="14"/>
        <v>0</v>
      </c>
      <c r="Q91" s="17">
        <f t="shared" si="16"/>
        <v>148</v>
      </c>
    </row>
    <row r="92" spans="1:17">
      <c r="A92" s="8" t="s">
        <v>134</v>
      </c>
      <c r="B92" s="15">
        <f>'[1]07'!B94</f>
        <v>120</v>
      </c>
      <c r="C92" s="16">
        <f>'[1]07'!C94</f>
        <v>0</v>
      </c>
      <c r="D92" s="16">
        <f>'[1]07'!D94</f>
        <v>185</v>
      </c>
      <c r="E92" s="16">
        <f>'[1]07'!E94</f>
        <v>0</v>
      </c>
      <c r="F92" s="15">
        <f t="shared" si="17"/>
        <v>305</v>
      </c>
      <c r="G92" s="15">
        <f>'[1]07'!H94</f>
        <v>120</v>
      </c>
      <c r="H92" s="16">
        <f>'[1]07'!I94</f>
        <v>0</v>
      </c>
      <c r="I92" s="16">
        <f>'[1]07'!J94</f>
        <v>28</v>
      </c>
      <c r="J92" s="16">
        <f>'[1]07'!K94</f>
        <v>0</v>
      </c>
      <c r="K92" s="15">
        <f t="shared" si="15"/>
        <v>148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28</v>
      </c>
      <c r="P92" s="16">
        <f t="shared" si="14"/>
        <v>0</v>
      </c>
      <c r="Q92" s="17">
        <f t="shared" si="16"/>
        <v>148</v>
      </c>
    </row>
    <row r="93" spans="1:17">
      <c r="A93" s="8" t="s">
        <v>135</v>
      </c>
      <c r="B93" s="15">
        <f>'[1]07'!B95</f>
        <v>120</v>
      </c>
      <c r="C93" s="16">
        <f>'[1]07'!C95</f>
        <v>0</v>
      </c>
      <c r="D93" s="16">
        <f>'[1]07'!D95</f>
        <v>185</v>
      </c>
      <c r="E93" s="16">
        <f>'[1]07'!E95</f>
        <v>0</v>
      </c>
      <c r="F93" s="15">
        <f t="shared" si="17"/>
        <v>305</v>
      </c>
      <c r="G93" s="15">
        <f>'[1]07'!H95</f>
        <v>120</v>
      </c>
      <c r="H93" s="16">
        <f>'[1]07'!I95</f>
        <v>0</v>
      </c>
      <c r="I93" s="16">
        <f>'[1]07'!J95</f>
        <v>28</v>
      </c>
      <c r="J93" s="16">
        <f>'[1]07'!K95</f>
        <v>0</v>
      </c>
      <c r="K93" s="15">
        <f t="shared" si="15"/>
        <v>148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28</v>
      </c>
      <c r="P93" s="16">
        <f t="shared" si="14"/>
        <v>0</v>
      </c>
      <c r="Q93" s="17">
        <f t="shared" si="16"/>
        <v>148</v>
      </c>
    </row>
    <row r="94" spans="1:17">
      <c r="A94" s="8" t="s">
        <v>136</v>
      </c>
      <c r="B94" s="15">
        <f>'[1]07'!B96</f>
        <v>120</v>
      </c>
      <c r="C94" s="16">
        <f>'[1]07'!C96</f>
        <v>0</v>
      </c>
      <c r="D94" s="16">
        <f>'[1]07'!D96</f>
        <v>185</v>
      </c>
      <c r="E94" s="16">
        <f>'[1]07'!E96</f>
        <v>0</v>
      </c>
      <c r="F94" s="15">
        <f t="shared" si="17"/>
        <v>305</v>
      </c>
      <c r="G94" s="15">
        <f>'[1]07'!H96</f>
        <v>120</v>
      </c>
      <c r="H94" s="16">
        <f>'[1]07'!I96</f>
        <v>0</v>
      </c>
      <c r="I94" s="16">
        <f>'[1]07'!J96</f>
        <v>28</v>
      </c>
      <c r="J94" s="16">
        <f>'[1]07'!K96</f>
        <v>0</v>
      </c>
      <c r="K94" s="15">
        <f t="shared" si="15"/>
        <v>148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28</v>
      </c>
      <c r="P94" s="16">
        <f t="shared" si="14"/>
        <v>0</v>
      </c>
      <c r="Q94" s="17">
        <f t="shared" si="16"/>
        <v>148</v>
      </c>
    </row>
    <row r="95" spans="1:17">
      <c r="A95" s="8" t="s">
        <v>137</v>
      </c>
      <c r="B95" s="15">
        <f>'[1]07'!B97</f>
        <v>120</v>
      </c>
      <c r="C95" s="16">
        <f>'[1]07'!C97</f>
        <v>0</v>
      </c>
      <c r="D95" s="16">
        <f>'[1]07'!D97</f>
        <v>185</v>
      </c>
      <c r="E95" s="16">
        <f>'[1]07'!E97</f>
        <v>0</v>
      </c>
      <c r="F95" s="15">
        <f t="shared" si="17"/>
        <v>305</v>
      </c>
      <c r="G95" s="15">
        <f>'[1]07'!H97</f>
        <v>120</v>
      </c>
      <c r="H95" s="16">
        <f>'[1]07'!I97</f>
        <v>0</v>
      </c>
      <c r="I95" s="16">
        <f>'[1]07'!J97</f>
        <v>28</v>
      </c>
      <c r="J95" s="16">
        <f>'[1]07'!K97</f>
        <v>0</v>
      </c>
      <c r="K95" s="15">
        <f t="shared" si="15"/>
        <v>148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28</v>
      </c>
      <c r="P95" s="16">
        <f t="shared" si="14"/>
        <v>0</v>
      </c>
      <c r="Q95" s="17">
        <f t="shared" si="16"/>
        <v>148</v>
      </c>
    </row>
    <row r="96" spans="1:17">
      <c r="A96" s="8" t="s">
        <v>138</v>
      </c>
      <c r="B96" s="15">
        <f>'[1]07'!B98</f>
        <v>120</v>
      </c>
      <c r="C96" s="16">
        <f>'[1]07'!C98</f>
        <v>0</v>
      </c>
      <c r="D96" s="16">
        <f>'[1]07'!D98</f>
        <v>185</v>
      </c>
      <c r="E96" s="16">
        <f>'[1]07'!E98</f>
        <v>0</v>
      </c>
      <c r="F96" s="15">
        <f t="shared" si="17"/>
        <v>305</v>
      </c>
      <c r="G96" s="15">
        <f>'[1]07'!H98</f>
        <v>120</v>
      </c>
      <c r="H96" s="16">
        <f>'[1]07'!I98</f>
        <v>0</v>
      </c>
      <c r="I96" s="16">
        <f>'[1]07'!J98</f>
        <v>28</v>
      </c>
      <c r="J96" s="16">
        <f>'[1]07'!K98</f>
        <v>0</v>
      </c>
      <c r="K96" s="15">
        <f t="shared" si="15"/>
        <v>148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28</v>
      </c>
      <c r="P96" s="16">
        <f t="shared" si="14"/>
        <v>0</v>
      </c>
      <c r="Q96" s="17">
        <f t="shared" si="16"/>
        <v>148</v>
      </c>
    </row>
    <row r="97" spans="1:17">
      <c r="A97" s="8" t="s">
        <v>139</v>
      </c>
      <c r="B97" s="15">
        <f>'[1]07'!B99</f>
        <v>120</v>
      </c>
      <c r="C97" s="16">
        <f>'[1]07'!C99</f>
        <v>0</v>
      </c>
      <c r="D97" s="16">
        <f>'[1]07'!D99</f>
        <v>185</v>
      </c>
      <c r="E97" s="16">
        <f>'[1]07'!E99</f>
        <v>0</v>
      </c>
      <c r="F97" s="15">
        <f t="shared" si="17"/>
        <v>305</v>
      </c>
      <c r="G97" s="15">
        <f>'[1]07'!H99</f>
        <v>120</v>
      </c>
      <c r="H97" s="16">
        <f>'[1]07'!I99</f>
        <v>0</v>
      </c>
      <c r="I97" s="16">
        <f>'[1]07'!J99</f>
        <v>28</v>
      </c>
      <c r="J97" s="16">
        <f>'[1]07'!K99</f>
        <v>0</v>
      </c>
      <c r="K97" s="15">
        <f t="shared" si="15"/>
        <v>148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28</v>
      </c>
      <c r="P97" s="16">
        <f t="shared" si="14"/>
        <v>0</v>
      </c>
      <c r="Q97" s="17">
        <f t="shared" si="16"/>
        <v>148</v>
      </c>
    </row>
    <row r="98" spans="1:17">
      <c r="A98" s="8" t="s">
        <v>140</v>
      </c>
      <c r="B98" s="15">
        <f>'[1]07'!B100</f>
        <v>120</v>
      </c>
      <c r="C98" s="16">
        <f>'[1]07'!C100</f>
        <v>0</v>
      </c>
      <c r="D98" s="16">
        <f>'[1]07'!D100</f>
        <v>185</v>
      </c>
      <c r="E98" s="16">
        <f>'[1]07'!E100</f>
        <v>0</v>
      </c>
      <c r="F98" s="15">
        <f t="shared" si="17"/>
        <v>305</v>
      </c>
      <c r="G98" s="15">
        <f>'[1]07'!H100</f>
        <v>120</v>
      </c>
      <c r="H98" s="16">
        <f>'[1]07'!I100</f>
        <v>0</v>
      </c>
      <c r="I98" s="16">
        <f>'[1]07'!J100</f>
        <v>28</v>
      </c>
      <c r="J98" s="16">
        <f>'[1]07'!K100</f>
        <v>0</v>
      </c>
      <c r="K98" s="15">
        <f t="shared" si="15"/>
        <v>148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28</v>
      </c>
      <c r="P98" s="16">
        <f t="shared" si="14"/>
        <v>0</v>
      </c>
      <c r="Q98" s="17">
        <f t="shared" si="16"/>
        <v>148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4.4400000000000004</v>
      </c>
      <c r="E99" s="15">
        <f t="shared" si="18"/>
        <v>0</v>
      </c>
      <c r="F99" s="15">
        <f t="shared" si="18"/>
        <v>7.32</v>
      </c>
      <c r="G99" s="15">
        <f t="shared" si="18"/>
        <v>2.88</v>
      </c>
      <c r="H99" s="15">
        <f t="shared" si="18"/>
        <v>0</v>
      </c>
      <c r="I99" s="15">
        <f t="shared" si="18"/>
        <v>0.67949999999999999</v>
      </c>
      <c r="J99" s="15">
        <f t="shared" si="18"/>
        <v>0</v>
      </c>
      <c r="K99" s="15">
        <f t="shared" si="18"/>
        <v>3.5594999999999999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0.67949999999999999</v>
      </c>
      <c r="P99" s="15">
        <f t="shared" si="18"/>
        <v>0</v>
      </c>
      <c r="Q99" s="15">
        <f t="shared" si="18"/>
        <v>3.5594999999999999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44719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9">
        <f>'[2]07'!B5</f>
        <v>0</v>
      </c>
      <c r="C3" s="200">
        <f>'[2]07'!C5</f>
        <v>60</v>
      </c>
      <c r="D3" s="200">
        <f>'[2]07'!D5</f>
        <v>0</v>
      </c>
      <c r="E3" s="200">
        <f>'[2]07'!E5</f>
        <v>0</v>
      </c>
      <c r="F3" s="15">
        <f>SUM(B3:E3)</f>
        <v>60</v>
      </c>
      <c r="G3" s="199">
        <f>'[2]07'!H5</f>
        <v>0</v>
      </c>
      <c r="H3" s="200">
        <f>'[2]07'!I5</f>
        <v>25.67</v>
      </c>
      <c r="I3" s="200">
        <f>'[2]07'!J5</f>
        <v>0</v>
      </c>
      <c r="J3" s="200">
        <f>'[2]07'!K5</f>
        <v>0</v>
      </c>
      <c r="K3" s="15">
        <f>SUM(G3:J3)</f>
        <v>25.67</v>
      </c>
      <c r="L3" s="18">
        <f>frq!C3</f>
        <v>1</v>
      </c>
      <c r="M3" s="167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25.67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25.270000000000003</v>
      </c>
      <c r="R3" s="18">
        <v>0.4</v>
      </c>
    </row>
    <row r="4" spans="1:18">
      <c r="A4" s="8" t="s">
        <v>46</v>
      </c>
      <c r="B4" s="199">
        <f>'[2]07'!B6</f>
        <v>0</v>
      </c>
      <c r="C4" s="200">
        <f>'[2]07'!C6</f>
        <v>60</v>
      </c>
      <c r="D4" s="200">
        <f>'[2]07'!D6</f>
        <v>0</v>
      </c>
      <c r="E4" s="200">
        <f>'[2]07'!E6</f>
        <v>0</v>
      </c>
      <c r="F4" s="15">
        <f>SUM(B4:E4)</f>
        <v>60</v>
      </c>
      <c r="G4" s="199">
        <f>'[2]07'!H6</f>
        <v>0</v>
      </c>
      <c r="H4" s="200">
        <f>'[2]07'!I6</f>
        <v>25</v>
      </c>
      <c r="I4" s="200">
        <f>'[2]07'!J6</f>
        <v>0</v>
      </c>
      <c r="J4" s="200">
        <f>'[2]07'!K6</f>
        <v>0</v>
      </c>
      <c r="K4" s="15">
        <f t="shared" ref="K4:K67" si="3">SUM(G4:J4)</f>
        <v>25</v>
      </c>
      <c r="L4" s="18">
        <f>frq!C4</f>
        <v>1</v>
      </c>
      <c r="M4" s="167">
        <f t="shared" ref="M4:M67" si="4">IF($L4=1,G4,IF(AND($L4=0.985,G4&gt;0.985*B4),B4*0.985,IF(AND($L4=0.965,G4&gt;0.965*B4),0.965*B4,G4)))-R4</f>
        <v>-0.4</v>
      </c>
      <c r="N4" s="16">
        <f t="shared" si="0"/>
        <v>25</v>
      </c>
      <c r="O4" s="16">
        <f t="shared" si="1"/>
        <v>0</v>
      </c>
      <c r="P4" s="16">
        <f t="shared" si="2"/>
        <v>0</v>
      </c>
      <c r="Q4" s="17">
        <f t="shared" ref="Q4:Q67" si="5">SUM(M4:P4)</f>
        <v>24.6</v>
      </c>
      <c r="R4" s="18">
        <v>0.4</v>
      </c>
    </row>
    <row r="5" spans="1:18">
      <c r="A5" s="8" t="s">
        <v>47</v>
      </c>
      <c r="B5" s="199">
        <f>'[2]07'!B7</f>
        <v>0</v>
      </c>
      <c r="C5" s="200">
        <f>'[2]07'!C7</f>
        <v>60</v>
      </c>
      <c r="D5" s="200">
        <f>'[2]07'!D7</f>
        <v>0</v>
      </c>
      <c r="E5" s="200">
        <f>'[2]07'!E7</f>
        <v>0</v>
      </c>
      <c r="F5" s="15">
        <f t="shared" ref="F5:F68" si="6">SUM(B5:E5)</f>
        <v>60</v>
      </c>
      <c r="G5" s="199">
        <f>'[2]07'!H7</f>
        <v>0</v>
      </c>
      <c r="H5" s="200">
        <f>'[2]07'!I7</f>
        <v>25</v>
      </c>
      <c r="I5" s="200">
        <f>'[2]07'!J7</f>
        <v>0</v>
      </c>
      <c r="J5" s="200">
        <f>'[2]07'!K7</f>
        <v>0</v>
      </c>
      <c r="K5" s="15">
        <f t="shared" si="3"/>
        <v>25</v>
      </c>
      <c r="L5" s="18">
        <f>frq!C5</f>
        <v>1</v>
      </c>
      <c r="M5" s="167">
        <f t="shared" si="4"/>
        <v>-0.4</v>
      </c>
      <c r="N5" s="16">
        <f t="shared" si="0"/>
        <v>25</v>
      </c>
      <c r="O5" s="16">
        <f t="shared" si="1"/>
        <v>0</v>
      </c>
      <c r="P5" s="16">
        <f t="shared" si="2"/>
        <v>0</v>
      </c>
      <c r="Q5" s="17">
        <f t="shared" si="5"/>
        <v>24.6</v>
      </c>
      <c r="R5" s="18">
        <v>0.4</v>
      </c>
    </row>
    <row r="6" spans="1:18">
      <c r="A6" s="8" t="s">
        <v>48</v>
      </c>
      <c r="B6" s="199">
        <f>'[2]07'!B8</f>
        <v>0</v>
      </c>
      <c r="C6" s="200">
        <f>'[2]07'!C8</f>
        <v>60</v>
      </c>
      <c r="D6" s="200">
        <f>'[2]07'!D8</f>
        <v>0</v>
      </c>
      <c r="E6" s="200">
        <f>'[2]07'!E8</f>
        <v>0</v>
      </c>
      <c r="F6" s="15">
        <f t="shared" si="6"/>
        <v>60</v>
      </c>
      <c r="G6" s="199">
        <f>'[2]07'!H8</f>
        <v>0</v>
      </c>
      <c r="H6" s="200">
        <f>'[2]07'!I8</f>
        <v>25</v>
      </c>
      <c r="I6" s="200">
        <f>'[2]07'!J8</f>
        <v>0</v>
      </c>
      <c r="J6" s="200">
        <f>'[2]07'!K8</f>
        <v>0</v>
      </c>
      <c r="K6" s="15">
        <f t="shared" si="3"/>
        <v>25</v>
      </c>
      <c r="L6" s="18">
        <f>frq!C6</f>
        <v>1</v>
      </c>
      <c r="M6" s="167">
        <f t="shared" si="4"/>
        <v>-0.4</v>
      </c>
      <c r="N6" s="16">
        <f t="shared" si="0"/>
        <v>25</v>
      </c>
      <c r="O6" s="16">
        <f t="shared" si="1"/>
        <v>0</v>
      </c>
      <c r="P6" s="16">
        <f t="shared" si="2"/>
        <v>0</v>
      </c>
      <c r="Q6" s="17">
        <f t="shared" si="5"/>
        <v>24.6</v>
      </c>
      <c r="R6" s="18">
        <v>0.4</v>
      </c>
    </row>
    <row r="7" spans="1:18">
      <c r="A7" s="8" t="s">
        <v>49</v>
      </c>
      <c r="B7" s="199">
        <f>'[2]07'!B9</f>
        <v>0</v>
      </c>
      <c r="C7" s="200">
        <f>'[2]07'!C9</f>
        <v>60</v>
      </c>
      <c r="D7" s="200">
        <f>'[2]07'!D9</f>
        <v>0</v>
      </c>
      <c r="E7" s="200">
        <f>'[2]07'!E9</f>
        <v>0</v>
      </c>
      <c r="F7" s="15">
        <f t="shared" si="6"/>
        <v>60</v>
      </c>
      <c r="G7" s="199">
        <f>'[2]07'!H9</f>
        <v>0</v>
      </c>
      <c r="H7" s="200">
        <f>'[2]07'!I9</f>
        <v>25</v>
      </c>
      <c r="I7" s="200">
        <f>'[2]07'!J9</f>
        <v>0</v>
      </c>
      <c r="J7" s="200">
        <f>'[2]07'!K9</f>
        <v>0</v>
      </c>
      <c r="K7" s="15">
        <f t="shared" si="3"/>
        <v>25</v>
      </c>
      <c r="L7" s="18">
        <f>frq!C7</f>
        <v>1</v>
      </c>
      <c r="M7" s="167">
        <f t="shared" si="4"/>
        <v>-0.4</v>
      </c>
      <c r="N7" s="16">
        <f t="shared" si="0"/>
        <v>25</v>
      </c>
      <c r="O7" s="16">
        <f t="shared" si="1"/>
        <v>0</v>
      </c>
      <c r="P7" s="16">
        <f t="shared" si="2"/>
        <v>0</v>
      </c>
      <c r="Q7" s="17">
        <f t="shared" si="5"/>
        <v>24.6</v>
      </c>
      <c r="R7" s="18">
        <v>0.4</v>
      </c>
    </row>
    <row r="8" spans="1:18">
      <c r="A8" s="8" t="s">
        <v>50</v>
      </c>
      <c r="B8" s="199">
        <f>'[2]07'!B10</f>
        <v>0</v>
      </c>
      <c r="C8" s="200">
        <f>'[2]07'!C10</f>
        <v>60</v>
      </c>
      <c r="D8" s="200">
        <f>'[2]07'!D10</f>
        <v>0</v>
      </c>
      <c r="E8" s="200">
        <f>'[2]07'!E10</f>
        <v>0</v>
      </c>
      <c r="F8" s="15">
        <f t="shared" si="6"/>
        <v>60</v>
      </c>
      <c r="G8" s="199">
        <f>'[2]07'!H10</f>
        <v>0</v>
      </c>
      <c r="H8" s="200">
        <f>'[2]07'!I10</f>
        <v>25</v>
      </c>
      <c r="I8" s="200">
        <f>'[2]07'!J10</f>
        <v>0</v>
      </c>
      <c r="J8" s="200">
        <f>'[2]07'!K10</f>
        <v>0</v>
      </c>
      <c r="K8" s="15">
        <f t="shared" si="3"/>
        <v>25</v>
      </c>
      <c r="L8" s="18">
        <f>frq!C8</f>
        <v>1</v>
      </c>
      <c r="M8" s="167">
        <f t="shared" si="4"/>
        <v>-0.4</v>
      </c>
      <c r="N8" s="16">
        <f t="shared" si="0"/>
        <v>25</v>
      </c>
      <c r="O8" s="16">
        <f t="shared" si="1"/>
        <v>0</v>
      </c>
      <c r="P8" s="16">
        <f t="shared" si="2"/>
        <v>0</v>
      </c>
      <c r="Q8" s="17">
        <f t="shared" si="5"/>
        <v>24.6</v>
      </c>
      <c r="R8" s="18">
        <v>0.4</v>
      </c>
    </row>
    <row r="9" spans="1:18">
      <c r="A9" s="8" t="s">
        <v>51</v>
      </c>
      <c r="B9" s="199">
        <f>'[2]07'!B11</f>
        <v>0</v>
      </c>
      <c r="C9" s="200">
        <f>'[2]07'!C11</f>
        <v>60</v>
      </c>
      <c r="D9" s="200">
        <f>'[2]07'!D11</f>
        <v>0</v>
      </c>
      <c r="E9" s="200">
        <f>'[2]07'!E11</f>
        <v>0</v>
      </c>
      <c r="F9" s="15">
        <f t="shared" si="6"/>
        <v>60</v>
      </c>
      <c r="G9" s="199">
        <f>'[2]07'!H11</f>
        <v>0</v>
      </c>
      <c r="H9" s="200">
        <f>'[2]07'!I11</f>
        <v>25</v>
      </c>
      <c r="I9" s="200">
        <f>'[2]07'!J11</f>
        <v>0</v>
      </c>
      <c r="J9" s="200">
        <f>'[2]07'!K11</f>
        <v>0</v>
      </c>
      <c r="K9" s="15">
        <f t="shared" si="3"/>
        <v>25</v>
      </c>
      <c r="L9" s="18">
        <f>frq!C9</f>
        <v>1</v>
      </c>
      <c r="M9" s="167">
        <f t="shared" si="4"/>
        <v>-0.4</v>
      </c>
      <c r="N9" s="16">
        <f t="shared" si="0"/>
        <v>25</v>
      </c>
      <c r="O9" s="16">
        <f t="shared" si="1"/>
        <v>0</v>
      </c>
      <c r="P9" s="16">
        <f t="shared" si="2"/>
        <v>0</v>
      </c>
      <c r="Q9" s="17">
        <f t="shared" si="5"/>
        <v>24.6</v>
      </c>
      <c r="R9" s="18">
        <v>0.4</v>
      </c>
    </row>
    <row r="10" spans="1:18">
      <c r="A10" s="8" t="s">
        <v>52</v>
      </c>
      <c r="B10" s="199">
        <f>'[2]07'!B12</f>
        <v>0</v>
      </c>
      <c r="C10" s="200">
        <f>'[2]07'!C12</f>
        <v>60</v>
      </c>
      <c r="D10" s="200">
        <f>'[2]07'!D12</f>
        <v>0</v>
      </c>
      <c r="E10" s="200">
        <f>'[2]07'!E12</f>
        <v>0</v>
      </c>
      <c r="F10" s="15">
        <f t="shared" si="6"/>
        <v>60</v>
      </c>
      <c r="G10" s="199">
        <f>'[2]07'!H12</f>
        <v>0</v>
      </c>
      <c r="H10" s="200">
        <f>'[2]07'!I12</f>
        <v>25</v>
      </c>
      <c r="I10" s="200">
        <f>'[2]07'!J12</f>
        <v>0</v>
      </c>
      <c r="J10" s="200">
        <f>'[2]07'!K12</f>
        <v>0</v>
      </c>
      <c r="K10" s="15">
        <f t="shared" si="3"/>
        <v>25</v>
      </c>
      <c r="L10" s="18">
        <f>frq!C10</f>
        <v>1</v>
      </c>
      <c r="M10" s="167">
        <f t="shared" si="4"/>
        <v>-0.4</v>
      </c>
      <c r="N10" s="16">
        <f t="shared" si="0"/>
        <v>25</v>
      </c>
      <c r="O10" s="16">
        <f t="shared" si="1"/>
        <v>0</v>
      </c>
      <c r="P10" s="16">
        <f t="shared" si="2"/>
        <v>0</v>
      </c>
      <c r="Q10" s="17">
        <f t="shared" si="5"/>
        <v>24.6</v>
      </c>
      <c r="R10" s="18">
        <v>0.4</v>
      </c>
    </row>
    <row r="11" spans="1:18">
      <c r="A11" s="8" t="s">
        <v>53</v>
      </c>
      <c r="B11" s="199">
        <f>'[2]07'!B13</f>
        <v>0</v>
      </c>
      <c r="C11" s="200">
        <f>'[2]07'!C13</f>
        <v>60</v>
      </c>
      <c r="D11" s="200">
        <f>'[2]07'!D13</f>
        <v>0</v>
      </c>
      <c r="E11" s="200">
        <f>'[2]07'!E13</f>
        <v>0</v>
      </c>
      <c r="F11" s="15">
        <f t="shared" si="6"/>
        <v>60</v>
      </c>
      <c r="G11" s="199">
        <f>'[2]07'!H13</f>
        <v>0</v>
      </c>
      <c r="H11" s="200">
        <f>'[2]07'!I13</f>
        <v>25</v>
      </c>
      <c r="I11" s="200">
        <f>'[2]07'!J13</f>
        <v>0</v>
      </c>
      <c r="J11" s="200">
        <f>'[2]07'!K13</f>
        <v>0</v>
      </c>
      <c r="K11" s="15">
        <f t="shared" si="3"/>
        <v>25</v>
      </c>
      <c r="L11" s="18">
        <f>frq!C11</f>
        <v>1</v>
      </c>
      <c r="M11" s="167">
        <f t="shared" si="4"/>
        <v>-0.4</v>
      </c>
      <c r="N11" s="16">
        <f t="shared" si="0"/>
        <v>25</v>
      </c>
      <c r="O11" s="16">
        <f t="shared" si="1"/>
        <v>0</v>
      </c>
      <c r="P11" s="16">
        <f t="shared" si="2"/>
        <v>0</v>
      </c>
      <c r="Q11" s="17">
        <f t="shared" si="5"/>
        <v>24.6</v>
      </c>
      <c r="R11" s="18">
        <v>0.4</v>
      </c>
    </row>
    <row r="12" spans="1:18">
      <c r="A12" s="8" t="s">
        <v>54</v>
      </c>
      <c r="B12" s="199">
        <f>'[2]07'!B14</f>
        <v>0</v>
      </c>
      <c r="C12" s="200">
        <f>'[2]07'!C14</f>
        <v>60</v>
      </c>
      <c r="D12" s="200">
        <f>'[2]07'!D14</f>
        <v>0</v>
      </c>
      <c r="E12" s="200">
        <f>'[2]07'!E14</f>
        <v>0</v>
      </c>
      <c r="F12" s="15">
        <f t="shared" si="6"/>
        <v>60</v>
      </c>
      <c r="G12" s="199">
        <f>'[2]07'!H14</f>
        <v>0</v>
      </c>
      <c r="H12" s="200">
        <f>'[2]07'!I14</f>
        <v>25</v>
      </c>
      <c r="I12" s="200">
        <f>'[2]07'!J14</f>
        <v>0</v>
      </c>
      <c r="J12" s="200">
        <f>'[2]07'!K14</f>
        <v>0</v>
      </c>
      <c r="K12" s="15">
        <f t="shared" si="3"/>
        <v>25</v>
      </c>
      <c r="L12" s="18">
        <f>frq!C12</f>
        <v>1</v>
      </c>
      <c r="M12" s="167">
        <f t="shared" si="4"/>
        <v>-0.4</v>
      </c>
      <c r="N12" s="16">
        <f t="shared" si="0"/>
        <v>25</v>
      </c>
      <c r="O12" s="16">
        <f t="shared" si="1"/>
        <v>0</v>
      </c>
      <c r="P12" s="16">
        <f t="shared" si="2"/>
        <v>0</v>
      </c>
      <c r="Q12" s="17">
        <f t="shared" si="5"/>
        <v>24.6</v>
      </c>
      <c r="R12" s="18">
        <v>0.4</v>
      </c>
    </row>
    <row r="13" spans="1:18">
      <c r="A13" s="8" t="s">
        <v>55</v>
      </c>
      <c r="B13" s="199">
        <f>'[2]07'!B15</f>
        <v>0</v>
      </c>
      <c r="C13" s="200">
        <f>'[2]07'!C15</f>
        <v>60</v>
      </c>
      <c r="D13" s="200">
        <f>'[2]07'!D15</f>
        <v>0</v>
      </c>
      <c r="E13" s="200">
        <f>'[2]07'!E15</f>
        <v>0</v>
      </c>
      <c r="F13" s="15">
        <f t="shared" si="6"/>
        <v>60</v>
      </c>
      <c r="G13" s="199">
        <f>'[2]07'!H15</f>
        <v>0</v>
      </c>
      <c r="H13" s="200">
        <f>'[2]07'!I15</f>
        <v>25</v>
      </c>
      <c r="I13" s="200">
        <f>'[2]07'!J15</f>
        <v>0</v>
      </c>
      <c r="J13" s="200">
        <f>'[2]07'!K15</f>
        <v>0</v>
      </c>
      <c r="K13" s="15">
        <f t="shared" si="3"/>
        <v>25</v>
      </c>
      <c r="L13" s="18">
        <f>frq!C13</f>
        <v>1</v>
      </c>
      <c r="M13" s="167">
        <f t="shared" si="4"/>
        <v>-0.4</v>
      </c>
      <c r="N13" s="16">
        <f t="shared" si="0"/>
        <v>25</v>
      </c>
      <c r="O13" s="16">
        <f t="shared" si="1"/>
        <v>0</v>
      </c>
      <c r="P13" s="16">
        <f t="shared" si="2"/>
        <v>0</v>
      </c>
      <c r="Q13" s="17">
        <f t="shared" si="5"/>
        <v>24.6</v>
      </c>
      <c r="R13" s="18">
        <v>0.4</v>
      </c>
    </row>
    <row r="14" spans="1:18">
      <c r="A14" s="8" t="s">
        <v>56</v>
      </c>
      <c r="B14" s="199">
        <f>'[2]07'!B16</f>
        <v>0</v>
      </c>
      <c r="C14" s="200">
        <f>'[2]07'!C16</f>
        <v>60</v>
      </c>
      <c r="D14" s="200">
        <f>'[2]07'!D16</f>
        <v>0</v>
      </c>
      <c r="E14" s="200">
        <f>'[2]07'!E16</f>
        <v>0</v>
      </c>
      <c r="F14" s="15">
        <f t="shared" si="6"/>
        <v>60</v>
      </c>
      <c r="G14" s="199">
        <f>'[2]07'!H16</f>
        <v>0</v>
      </c>
      <c r="H14" s="200">
        <f>'[2]07'!I16</f>
        <v>25</v>
      </c>
      <c r="I14" s="200">
        <f>'[2]07'!J16</f>
        <v>0</v>
      </c>
      <c r="J14" s="200">
        <f>'[2]07'!K16</f>
        <v>0</v>
      </c>
      <c r="K14" s="15">
        <f t="shared" si="3"/>
        <v>25</v>
      </c>
      <c r="L14" s="18">
        <f>frq!C14</f>
        <v>1</v>
      </c>
      <c r="M14" s="167">
        <f t="shared" si="4"/>
        <v>-0.4</v>
      </c>
      <c r="N14" s="16">
        <f t="shared" si="0"/>
        <v>25</v>
      </c>
      <c r="O14" s="16">
        <f t="shared" si="1"/>
        <v>0</v>
      </c>
      <c r="P14" s="16">
        <f t="shared" si="2"/>
        <v>0</v>
      </c>
      <c r="Q14" s="17">
        <f t="shared" si="5"/>
        <v>24.6</v>
      </c>
      <c r="R14" s="18">
        <v>0.4</v>
      </c>
    </row>
    <row r="15" spans="1:18">
      <c r="A15" s="8" t="s">
        <v>57</v>
      </c>
      <c r="B15" s="199">
        <f>'[2]07'!B17</f>
        <v>0</v>
      </c>
      <c r="C15" s="200">
        <f>'[2]07'!C17</f>
        <v>60</v>
      </c>
      <c r="D15" s="200">
        <f>'[2]07'!D17</f>
        <v>0</v>
      </c>
      <c r="E15" s="200">
        <f>'[2]07'!E17</f>
        <v>0</v>
      </c>
      <c r="F15" s="15">
        <f t="shared" si="6"/>
        <v>60</v>
      </c>
      <c r="G15" s="199">
        <f>'[2]07'!H17</f>
        <v>0</v>
      </c>
      <c r="H15" s="200">
        <f>'[2]07'!I17</f>
        <v>25</v>
      </c>
      <c r="I15" s="200">
        <f>'[2]07'!J17</f>
        <v>0</v>
      </c>
      <c r="J15" s="200">
        <f>'[2]07'!K17</f>
        <v>0</v>
      </c>
      <c r="K15" s="15">
        <f t="shared" si="3"/>
        <v>25</v>
      </c>
      <c r="L15" s="18">
        <f>frq!C15</f>
        <v>1</v>
      </c>
      <c r="M15" s="167">
        <f t="shared" si="4"/>
        <v>-0.4</v>
      </c>
      <c r="N15" s="16">
        <f t="shared" si="0"/>
        <v>25</v>
      </c>
      <c r="O15" s="16">
        <f t="shared" si="1"/>
        <v>0</v>
      </c>
      <c r="P15" s="16">
        <f t="shared" si="2"/>
        <v>0</v>
      </c>
      <c r="Q15" s="17">
        <f t="shared" si="5"/>
        <v>24.6</v>
      </c>
      <c r="R15" s="18">
        <v>0.4</v>
      </c>
    </row>
    <row r="16" spans="1:18">
      <c r="A16" s="8" t="s">
        <v>58</v>
      </c>
      <c r="B16" s="199">
        <f>'[2]07'!B18</f>
        <v>0</v>
      </c>
      <c r="C16" s="200">
        <f>'[2]07'!C18</f>
        <v>60</v>
      </c>
      <c r="D16" s="200">
        <f>'[2]07'!D18</f>
        <v>0</v>
      </c>
      <c r="E16" s="200">
        <f>'[2]07'!E18</f>
        <v>0</v>
      </c>
      <c r="F16" s="15">
        <f t="shared" si="6"/>
        <v>60</v>
      </c>
      <c r="G16" s="199">
        <f>'[2]07'!H18</f>
        <v>0</v>
      </c>
      <c r="H16" s="200">
        <f>'[2]07'!I18</f>
        <v>25</v>
      </c>
      <c r="I16" s="200">
        <f>'[2]07'!J18</f>
        <v>0</v>
      </c>
      <c r="J16" s="200">
        <f>'[2]07'!K18</f>
        <v>0</v>
      </c>
      <c r="K16" s="15">
        <f t="shared" si="3"/>
        <v>25</v>
      </c>
      <c r="L16" s="18">
        <f>frq!C16</f>
        <v>1</v>
      </c>
      <c r="M16" s="167">
        <f t="shared" si="4"/>
        <v>-0.4</v>
      </c>
      <c r="N16" s="16">
        <f t="shared" si="0"/>
        <v>25</v>
      </c>
      <c r="O16" s="16">
        <f t="shared" si="1"/>
        <v>0</v>
      </c>
      <c r="P16" s="16">
        <f t="shared" si="2"/>
        <v>0</v>
      </c>
      <c r="Q16" s="17">
        <f t="shared" si="5"/>
        <v>24.6</v>
      </c>
      <c r="R16" s="18">
        <v>0.4</v>
      </c>
    </row>
    <row r="17" spans="1:18">
      <c r="A17" s="8" t="s">
        <v>59</v>
      </c>
      <c r="B17" s="199">
        <f>'[2]07'!B19</f>
        <v>0</v>
      </c>
      <c r="C17" s="200">
        <f>'[2]07'!C19</f>
        <v>60</v>
      </c>
      <c r="D17" s="200">
        <f>'[2]07'!D19</f>
        <v>0</v>
      </c>
      <c r="E17" s="200">
        <f>'[2]07'!E19</f>
        <v>0</v>
      </c>
      <c r="F17" s="15">
        <f t="shared" si="6"/>
        <v>60</v>
      </c>
      <c r="G17" s="199">
        <f>'[2]07'!H19</f>
        <v>0</v>
      </c>
      <c r="H17" s="200">
        <f>'[2]07'!I19</f>
        <v>25</v>
      </c>
      <c r="I17" s="200">
        <f>'[2]07'!J19</f>
        <v>0</v>
      </c>
      <c r="J17" s="200">
        <f>'[2]07'!K19</f>
        <v>0</v>
      </c>
      <c r="K17" s="15">
        <f t="shared" si="3"/>
        <v>25</v>
      </c>
      <c r="L17" s="18">
        <f>frq!C17</f>
        <v>1</v>
      </c>
      <c r="M17" s="167">
        <f t="shared" si="4"/>
        <v>-0.4</v>
      </c>
      <c r="N17" s="16">
        <f t="shared" si="0"/>
        <v>25</v>
      </c>
      <c r="O17" s="16">
        <f t="shared" si="1"/>
        <v>0</v>
      </c>
      <c r="P17" s="16">
        <f t="shared" si="2"/>
        <v>0</v>
      </c>
      <c r="Q17" s="17">
        <f t="shared" si="5"/>
        <v>24.6</v>
      </c>
      <c r="R17" s="18">
        <v>0.4</v>
      </c>
    </row>
    <row r="18" spans="1:18">
      <c r="A18" s="8" t="s">
        <v>60</v>
      </c>
      <c r="B18" s="199">
        <f>'[2]07'!B20</f>
        <v>0</v>
      </c>
      <c r="C18" s="200">
        <f>'[2]07'!C20</f>
        <v>60</v>
      </c>
      <c r="D18" s="200">
        <f>'[2]07'!D20</f>
        <v>0</v>
      </c>
      <c r="E18" s="200">
        <f>'[2]07'!E20</f>
        <v>0</v>
      </c>
      <c r="F18" s="15">
        <f t="shared" si="6"/>
        <v>60</v>
      </c>
      <c r="G18" s="199">
        <f>'[2]07'!H20</f>
        <v>0</v>
      </c>
      <c r="H18" s="200">
        <f>'[2]07'!I20</f>
        <v>25</v>
      </c>
      <c r="I18" s="200">
        <f>'[2]07'!J20</f>
        <v>0</v>
      </c>
      <c r="J18" s="200">
        <f>'[2]07'!K20</f>
        <v>0</v>
      </c>
      <c r="K18" s="15">
        <f t="shared" si="3"/>
        <v>25</v>
      </c>
      <c r="L18" s="18">
        <f>frq!C18</f>
        <v>1</v>
      </c>
      <c r="M18" s="167">
        <f t="shared" si="4"/>
        <v>-0.4</v>
      </c>
      <c r="N18" s="16">
        <f t="shared" si="0"/>
        <v>25</v>
      </c>
      <c r="O18" s="16">
        <f t="shared" si="1"/>
        <v>0</v>
      </c>
      <c r="P18" s="16">
        <f t="shared" si="2"/>
        <v>0</v>
      </c>
      <c r="Q18" s="17">
        <f t="shared" si="5"/>
        <v>24.6</v>
      </c>
      <c r="R18" s="18">
        <v>0.4</v>
      </c>
    </row>
    <row r="19" spans="1:18">
      <c r="A19" s="8" t="s">
        <v>61</v>
      </c>
      <c r="B19" s="199">
        <f>'[2]07'!B21</f>
        <v>0</v>
      </c>
      <c r="C19" s="200">
        <f>'[2]07'!C21</f>
        <v>60</v>
      </c>
      <c r="D19" s="200">
        <f>'[2]07'!D21</f>
        <v>0</v>
      </c>
      <c r="E19" s="200">
        <f>'[2]07'!E21</f>
        <v>0</v>
      </c>
      <c r="F19" s="15">
        <f t="shared" si="6"/>
        <v>60</v>
      </c>
      <c r="G19" s="199">
        <f>'[2]07'!H21</f>
        <v>0</v>
      </c>
      <c r="H19" s="200">
        <f>'[2]07'!I21</f>
        <v>25</v>
      </c>
      <c r="I19" s="200">
        <f>'[2]07'!J21</f>
        <v>0</v>
      </c>
      <c r="J19" s="200">
        <f>'[2]07'!K21</f>
        <v>0</v>
      </c>
      <c r="K19" s="15">
        <f t="shared" si="3"/>
        <v>25</v>
      </c>
      <c r="L19" s="18">
        <f>frq!C19</f>
        <v>1</v>
      </c>
      <c r="M19" s="167">
        <f t="shared" si="4"/>
        <v>-0.4</v>
      </c>
      <c r="N19" s="16">
        <f t="shared" si="0"/>
        <v>25</v>
      </c>
      <c r="O19" s="16">
        <f t="shared" si="1"/>
        <v>0</v>
      </c>
      <c r="P19" s="16">
        <f t="shared" si="2"/>
        <v>0</v>
      </c>
      <c r="Q19" s="17">
        <f t="shared" si="5"/>
        <v>24.6</v>
      </c>
      <c r="R19" s="18">
        <v>0.4</v>
      </c>
    </row>
    <row r="20" spans="1:18">
      <c r="A20" s="8" t="s">
        <v>62</v>
      </c>
      <c r="B20" s="199">
        <f>'[2]07'!B22</f>
        <v>0</v>
      </c>
      <c r="C20" s="200">
        <f>'[2]07'!C22</f>
        <v>60</v>
      </c>
      <c r="D20" s="200">
        <f>'[2]07'!D22</f>
        <v>0</v>
      </c>
      <c r="E20" s="200">
        <f>'[2]07'!E22</f>
        <v>0</v>
      </c>
      <c r="F20" s="15">
        <f t="shared" si="6"/>
        <v>60</v>
      </c>
      <c r="G20" s="199">
        <f>'[2]07'!H22</f>
        <v>0</v>
      </c>
      <c r="H20" s="200">
        <f>'[2]07'!I22</f>
        <v>25</v>
      </c>
      <c r="I20" s="200">
        <f>'[2]07'!J22</f>
        <v>0</v>
      </c>
      <c r="J20" s="200">
        <f>'[2]07'!K22</f>
        <v>0</v>
      </c>
      <c r="K20" s="15">
        <f t="shared" si="3"/>
        <v>25</v>
      </c>
      <c r="L20" s="18">
        <f>frq!C20</f>
        <v>1</v>
      </c>
      <c r="M20" s="167">
        <f t="shared" si="4"/>
        <v>-0.4</v>
      </c>
      <c r="N20" s="16">
        <f t="shared" si="0"/>
        <v>25</v>
      </c>
      <c r="O20" s="16">
        <f t="shared" si="1"/>
        <v>0</v>
      </c>
      <c r="P20" s="16">
        <f t="shared" si="2"/>
        <v>0</v>
      </c>
      <c r="Q20" s="17">
        <f t="shared" si="5"/>
        <v>24.6</v>
      </c>
      <c r="R20" s="18">
        <v>0.4</v>
      </c>
    </row>
    <row r="21" spans="1:18">
      <c r="A21" s="8" t="s">
        <v>63</v>
      </c>
      <c r="B21" s="199">
        <f>'[2]07'!B23</f>
        <v>0</v>
      </c>
      <c r="C21" s="200">
        <f>'[2]07'!C23</f>
        <v>60</v>
      </c>
      <c r="D21" s="200">
        <f>'[2]07'!D23</f>
        <v>0</v>
      </c>
      <c r="E21" s="200">
        <f>'[2]07'!E23</f>
        <v>0</v>
      </c>
      <c r="F21" s="15">
        <f t="shared" si="6"/>
        <v>60</v>
      </c>
      <c r="G21" s="199">
        <f>'[2]07'!H23</f>
        <v>0</v>
      </c>
      <c r="H21" s="200">
        <f>'[2]07'!I23</f>
        <v>25</v>
      </c>
      <c r="I21" s="200">
        <f>'[2]07'!J23</f>
        <v>0</v>
      </c>
      <c r="J21" s="200">
        <f>'[2]07'!K23</f>
        <v>0</v>
      </c>
      <c r="K21" s="15">
        <f t="shared" si="3"/>
        <v>25</v>
      </c>
      <c r="L21" s="18">
        <f>frq!C21</f>
        <v>1</v>
      </c>
      <c r="M21" s="167">
        <f t="shared" si="4"/>
        <v>-0.4</v>
      </c>
      <c r="N21" s="16">
        <f t="shared" si="0"/>
        <v>25</v>
      </c>
      <c r="O21" s="16">
        <f t="shared" si="1"/>
        <v>0</v>
      </c>
      <c r="P21" s="16">
        <f t="shared" si="2"/>
        <v>0</v>
      </c>
      <c r="Q21" s="17">
        <f t="shared" si="5"/>
        <v>24.6</v>
      </c>
      <c r="R21" s="18">
        <v>0.4</v>
      </c>
    </row>
    <row r="22" spans="1:18">
      <c r="A22" s="8" t="s">
        <v>64</v>
      </c>
      <c r="B22" s="199">
        <f>'[2]07'!B24</f>
        <v>0</v>
      </c>
      <c r="C22" s="200">
        <f>'[2]07'!C24</f>
        <v>60</v>
      </c>
      <c r="D22" s="200">
        <f>'[2]07'!D24</f>
        <v>0</v>
      </c>
      <c r="E22" s="200">
        <f>'[2]07'!E24</f>
        <v>0</v>
      </c>
      <c r="F22" s="15">
        <f t="shared" si="6"/>
        <v>60</v>
      </c>
      <c r="G22" s="199">
        <f>'[2]07'!H24</f>
        <v>0</v>
      </c>
      <c r="H22" s="200">
        <f>'[2]07'!I24</f>
        <v>25</v>
      </c>
      <c r="I22" s="200">
        <f>'[2]07'!J24</f>
        <v>0</v>
      </c>
      <c r="J22" s="200">
        <f>'[2]07'!K24</f>
        <v>0</v>
      </c>
      <c r="K22" s="15">
        <f t="shared" si="3"/>
        <v>25</v>
      </c>
      <c r="L22" s="18">
        <f>frq!C22</f>
        <v>1</v>
      </c>
      <c r="M22" s="167">
        <f t="shared" si="4"/>
        <v>-0.4</v>
      </c>
      <c r="N22" s="16">
        <f t="shared" si="0"/>
        <v>25</v>
      </c>
      <c r="O22" s="16">
        <f t="shared" si="1"/>
        <v>0</v>
      </c>
      <c r="P22" s="16">
        <f t="shared" si="2"/>
        <v>0</v>
      </c>
      <c r="Q22" s="17">
        <f t="shared" si="5"/>
        <v>24.6</v>
      </c>
      <c r="R22" s="18">
        <v>0.4</v>
      </c>
    </row>
    <row r="23" spans="1:18">
      <c r="A23" s="8" t="s">
        <v>65</v>
      </c>
      <c r="B23" s="199">
        <f>'[2]07'!B25</f>
        <v>0</v>
      </c>
      <c r="C23" s="200">
        <f>'[2]07'!C25</f>
        <v>60</v>
      </c>
      <c r="D23" s="200">
        <f>'[2]07'!D25</f>
        <v>0</v>
      </c>
      <c r="E23" s="200">
        <f>'[2]07'!E25</f>
        <v>0</v>
      </c>
      <c r="F23" s="15">
        <f t="shared" si="6"/>
        <v>60</v>
      </c>
      <c r="G23" s="199">
        <f>'[2]07'!H25</f>
        <v>0</v>
      </c>
      <c r="H23" s="200">
        <f>'[2]07'!I25</f>
        <v>25</v>
      </c>
      <c r="I23" s="200">
        <f>'[2]07'!J25</f>
        <v>0</v>
      </c>
      <c r="J23" s="200">
        <f>'[2]07'!K25</f>
        <v>0</v>
      </c>
      <c r="K23" s="15">
        <f t="shared" si="3"/>
        <v>25</v>
      </c>
      <c r="L23" s="18">
        <f>frq!C23</f>
        <v>1</v>
      </c>
      <c r="M23" s="167">
        <f t="shared" si="4"/>
        <v>-0.4</v>
      </c>
      <c r="N23" s="16">
        <f t="shared" si="0"/>
        <v>25</v>
      </c>
      <c r="O23" s="16">
        <f t="shared" si="1"/>
        <v>0</v>
      </c>
      <c r="P23" s="16">
        <f t="shared" si="2"/>
        <v>0</v>
      </c>
      <c r="Q23" s="17">
        <f t="shared" si="5"/>
        <v>24.6</v>
      </c>
      <c r="R23" s="18">
        <v>0.4</v>
      </c>
    </row>
    <row r="24" spans="1:18">
      <c r="A24" s="8" t="s">
        <v>66</v>
      </c>
      <c r="B24" s="199">
        <f>'[2]07'!B26</f>
        <v>0</v>
      </c>
      <c r="C24" s="200">
        <f>'[2]07'!C26</f>
        <v>60</v>
      </c>
      <c r="D24" s="200">
        <f>'[2]07'!D26</f>
        <v>0</v>
      </c>
      <c r="E24" s="200">
        <f>'[2]07'!E26</f>
        <v>0</v>
      </c>
      <c r="F24" s="15">
        <f t="shared" si="6"/>
        <v>60</v>
      </c>
      <c r="G24" s="199">
        <f>'[2]07'!H26</f>
        <v>0</v>
      </c>
      <c r="H24" s="200">
        <f>'[2]07'!I26</f>
        <v>25</v>
      </c>
      <c r="I24" s="200">
        <f>'[2]07'!J26</f>
        <v>0</v>
      </c>
      <c r="J24" s="200">
        <f>'[2]07'!K26</f>
        <v>0</v>
      </c>
      <c r="K24" s="15">
        <f t="shared" si="3"/>
        <v>25</v>
      </c>
      <c r="L24" s="18">
        <f>frq!C24</f>
        <v>1</v>
      </c>
      <c r="M24" s="167">
        <f t="shared" si="4"/>
        <v>-0.4</v>
      </c>
      <c r="N24" s="16">
        <f t="shared" si="0"/>
        <v>25</v>
      </c>
      <c r="O24" s="16">
        <f t="shared" si="1"/>
        <v>0</v>
      </c>
      <c r="P24" s="16">
        <f t="shared" si="2"/>
        <v>0</v>
      </c>
      <c r="Q24" s="17">
        <f t="shared" si="5"/>
        <v>24.6</v>
      </c>
      <c r="R24" s="18">
        <v>0.4</v>
      </c>
    </row>
    <row r="25" spans="1:18">
      <c r="A25" s="8" t="s">
        <v>67</v>
      </c>
      <c r="B25" s="199">
        <f>'[2]07'!B27</f>
        <v>0</v>
      </c>
      <c r="C25" s="200">
        <f>'[2]07'!C27</f>
        <v>60</v>
      </c>
      <c r="D25" s="200">
        <f>'[2]07'!D27</f>
        <v>0</v>
      </c>
      <c r="E25" s="200">
        <f>'[2]07'!E27</f>
        <v>0</v>
      </c>
      <c r="F25" s="15">
        <f t="shared" si="6"/>
        <v>60</v>
      </c>
      <c r="G25" s="199">
        <f>'[2]07'!H27</f>
        <v>0</v>
      </c>
      <c r="H25" s="200">
        <f>'[2]07'!I27</f>
        <v>25</v>
      </c>
      <c r="I25" s="200">
        <f>'[2]07'!J27</f>
        <v>0</v>
      </c>
      <c r="J25" s="200">
        <f>'[2]07'!K27</f>
        <v>0</v>
      </c>
      <c r="K25" s="15">
        <f t="shared" si="3"/>
        <v>25</v>
      </c>
      <c r="L25" s="18">
        <f>frq!C25</f>
        <v>1</v>
      </c>
      <c r="M25" s="167">
        <f t="shared" si="4"/>
        <v>-0.4</v>
      </c>
      <c r="N25" s="16">
        <f t="shared" si="0"/>
        <v>25</v>
      </c>
      <c r="O25" s="16">
        <f t="shared" si="1"/>
        <v>0</v>
      </c>
      <c r="P25" s="16">
        <f t="shared" si="2"/>
        <v>0</v>
      </c>
      <c r="Q25" s="17">
        <f t="shared" si="5"/>
        <v>24.6</v>
      </c>
      <c r="R25" s="18">
        <v>0.4</v>
      </c>
    </row>
    <row r="26" spans="1:18">
      <c r="A26" s="8" t="s">
        <v>68</v>
      </c>
      <c r="B26" s="199">
        <f>'[2]07'!B28</f>
        <v>0</v>
      </c>
      <c r="C26" s="200">
        <f>'[2]07'!C28</f>
        <v>60</v>
      </c>
      <c r="D26" s="200">
        <f>'[2]07'!D28</f>
        <v>0</v>
      </c>
      <c r="E26" s="200">
        <f>'[2]07'!E28</f>
        <v>0</v>
      </c>
      <c r="F26" s="15">
        <f t="shared" si="6"/>
        <v>60</v>
      </c>
      <c r="G26" s="199">
        <f>'[2]07'!H28</f>
        <v>0</v>
      </c>
      <c r="H26" s="200">
        <f>'[2]07'!I28</f>
        <v>25</v>
      </c>
      <c r="I26" s="200">
        <f>'[2]07'!J28</f>
        <v>0</v>
      </c>
      <c r="J26" s="200">
        <f>'[2]07'!K28</f>
        <v>0</v>
      </c>
      <c r="K26" s="15">
        <f t="shared" si="3"/>
        <v>25</v>
      </c>
      <c r="L26" s="18">
        <f>frq!C26</f>
        <v>1</v>
      </c>
      <c r="M26" s="167">
        <f t="shared" si="4"/>
        <v>-0.4</v>
      </c>
      <c r="N26" s="16">
        <f t="shared" si="0"/>
        <v>25</v>
      </c>
      <c r="O26" s="16">
        <f t="shared" si="1"/>
        <v>0</v>
      </c>
      <c r="P26" s="16">
        <f t="shared" si="2"/>
        <v>0</v>
      </c>
      <c r="Q26" s="17">
        <f t="shared" si="5"/>
        <v>24.6</v>
      </c>
      <c r="R26" s="18">
        <v>0.4</v>
      </c>
    </row>
    <row r="27" spans="1:18">
      <c r="A27" s="8" t="s">
        <v>69</v>
      </c>
      <c r="B27" s="199">
        <f>'[2]07'!B29</f>
        <v>0</v>
      </c>
      <c r="C27" s="200">
        <f>'[2]07'!C29</f>
        <v>60</v>
      </c>
      <c r="D27" s="200">
        <f>'[2]07'!D29</f>
        <v>0</v>
      </c>
      <c r="E27" s="200">
        <f>'[2]07'!E29</f>
        <v>0</v>
      </c>
      <c r="F27" s="15">
        <f t="shared" si="6"/>
        <v>60</v>
      </c>
      <c r="G27" s="199">
        <f>'[2]07'!H29</f>
        <v>0</v>
      </c>
      <c r="H27" s="200">
        <f>'[2]07'!I29</f>
        <v>25</v>
      </c>
      <c r="I27" s="200">
        <f>'[2]07'!J29</f>
        <v>0</v>
      </c>
      <c r="J27" s="200">
        <f>'[2]07'!K29</f>
        <v>0</v>
      </c>
      <c r="K27" s="15">
        <f t="shared" si="3"/>
        <v>25</v>
      </c>
      <c r="L27" s="18">
        <f>frq!C27</f>
        <v>1</v>
      </c>
      <c r="M27" s="167">
        <f t="shared" si="4"/>
        <v>-0.4</v>
      </c>
      <c r="N27" s="16">
        <f t="shared" si="0"/>
        <v>25</v>
      </c>
      <c r="O27" s="16">
        <f t="shared" si="1"/>
        <v>0</v>
      </c>
      <c r="P27" s="16">
        <f t="shared" si="2"/>
        <v>0</v>
      </c>
      <c r="Q27" s="17">
        <f t="shared" si="5"/>
        <v>24.6</v>
      </c>
      <c r="R27" s="18">
        <v>0.4</v>
      </c>
    </row>
    <row r="28" spans="1:18">
      <c r="A28" s="8" t="s">
        <v>70</v>
      </c>
      <c r="B28" s="199">
        <f>'[2]07'!B30</f>
        <v>0</v>
      </c>
      <c r="C28" s="200">
        <f>'[2]07'!C30</f>
        <v>60</v>
      </c>
      <c r="D28" s="200">
        <f>'[2]07'!D30</f>
        <v>0</v>
      </c>
      <c r="E28" s="200">
        <f>'[2]07'!E30</f>
        <v>0</v>
      </c>
      <c r="F28" s="15">
        <f t="shared" si="6"/>
        <v>60</v>
      </c>
      <c r="G28" s="199">
        <f>'[2]07'!H30</f>
        <v>0</v>
      </c>
      <c r="H28" s="200">
        <f>'[2]07'!I30</f>
        <v>25</v>
      </c>
      <c r="I28" s="200">
        <f>'[2]07'!J30</f>
        <v>0</v>
      </c>
      <c r="J28" s="200">
        <f>'[2]07'!K30</f>
        <v>0</v>
      </c>
      <c r="K28" s="15">
        <f t="shared" si="3"/>
        <v>25</v>
      </c>
      <c r="L28" s="18">
        <f>frq!C28</f>
        <v>1</v>
      </c>
      <c r="M28" s="167">
        <f t="shared" si="4"/>
        <v>-0.4</v>
      </c>
      <c r="N28" s="16">
        <f t="shared" si="0"/>
        <v>25</v>
      </c>
      <c r="O28" s="16">
        <f t="shared" si="1"/>
        <v>0</v>
      </c>
      <c r="P28" s="16">
        <f t="shared" si="2"/>
        <v>0</v>
      </c>
      <c r="Q28" s="17">
        <f t="shared" si="5"/>
        <v>24.6</v>
      </c>
      <c r="R28" s="18">
        <v>0.4</v>
      </c>
    </row>
    <row r="29" spans="1:18">
      <c r="A29" s="8" t="s">
        <v>71</v>
      </c>
      <c r="B29" s="199">
        <f>'[2]07'!B31</f>
        <v>0</v>
      </c>
      <c r="C29" s="200">
        <f>'[2]07'!C31</f>
        <v>60</v>
      </c>
      <c r="D29" s="200">
        <f>'[2]07'!D31</f>
        <v>0</v>
      </c>
      <c r="E29" s="200">
        <f>'[2]07'!E31</f>
        <v>0</v>
      </c>
      <c r="F29" s="15">
        <f t="shared" si="6"/>
        <v>60</v>
      </c>
      <c r="G29" s="199">
        <f>'[2]07'!H31</f>
        <v>0</v>
      </c>
      <c r="H29" s="200">
        <f>'[2]07'!I31</f>
        <v>25</v>
      </c>
      <c r="I29" s="200">
        <f>'[2]07'!J31</f>
        <v>0</v>
      </c>
      <c r="J29" s="200">
        <f>'[2]07'!K31</f>
        <v>0</v>
      </c>
      <c r="K29" s="15">
        <f t="shared" si="3"/>
        <v>25</v>
      </c>
      <c r="L29" s="18">
        <f>frq!C29</f>
        <v>1</v>
      </c>
      <c r="M29" s="167">
        <f t="shared" si="4"/>
        <v>-0.4</v>
      </c>
      <c r="N29" s="16">
        <f t="shared" si="0"/>
        <v>25</v>
      </c>
      <c r="O29" s="16">
        <f t="shared" si="1"/>
        <v>0</v>
      </c>
      <c r="P29" s="16">
        <f t="shared" si="2"/>
        <v>0</v>
      </c>
      <c r="Q29" s="17">
        <f t="shared" si="5"/>
        <v>24.6</v>
      </c>
      <c r="R29" s="18">
        <v>0.4</v>
      </c>
    </row>
    <row r="30" spans="1:18">
      <c r="A30" s="8" t="s">
        <v>72</v>
      </c>
      <c r="B30" s="199">
        <f>'[2]07'!B32</f>
        <v>0</v>
      </c>
      <c r="C30" s="200">
        <f>'[2]07'!C32</f>
        <v>60</v>
      </c>
      <c r="D30" s="200">
        <f>'[2]07'!D32</f>
        <v>0</v>
      </c>
      <c r="E30" s="200">
        <f>'[2]07'!E32</f>
        <v>0</v>
      </c>
      <c r="F30" s="15">
        <f t="shared" si="6"/>
        <v>60</v>
      </c>
      <c r="G30" s="199">
        <f>'[2]07'!H32</f>
        <v>0</v>
      </c>
      <c r="H30" s="200">
        <f>'[2]07'!I32</f>
        <v>25</v>
      </c>
      <c r="I30" s="200">
        <f>'[2]07'!J32</f>
        <v>0</v>
      </c>
      <c r="J30" s="200">
        <f>'[2]07'!K32</f>
        <v>0</v>
      </c>
      <c r="K30" s="15">
        <f t="shared" si="3"/>
        <v>25</v>
      </c>
      <c r="L30" s="18">
        <f>frq!C30</f>
        <v>1</v>
      </c>
      <c r="M30" s="167">
        <f t="shared" si="4"/>
        <v>-0.4</v>
      </c>
      <c r="N30" s="16">
        <f t="shared" si="0"/>
        <v>25</v>
      </c>
      <c r="O30" s="16">
        <f t="shared" si="1"/>
        <v>0</v>
      </c>
      <c r="P30" s="16">
        <f t="shared" si="2"/>
        <v>0</v>
      </c>
      <c r="Q30" s="17">
        <f t="shared" si="5"/>
        <v>24.6</v>
      </c>
      <c r="R30" s="18">
        <v>0.4</v>
      </c>
    </row>
    <row r="31" spans="1:18">
      <c r="A31" s="8" t="s">
        <v>73</v>
      </c>
      <c r="B31" s="199">
        <f>'[2]07'!B33</f>
        <v>0</v>
      </c>
      <c r="C31" s="200">
        <f>'[2]07'!C33</f>
        <v>60</v>
      </c>
      <c r="D31" s="200">
        <f>'[2]07'!D33</f>
        <v>0</v>
      </c>
      <c r="E31" s="200">
        <f>'[2]07'!E33</f>
        <v>0</v>
      </c>
      <c r="F31" s="15">
        <f t="shared" si="6"/>
        <v>60</v>
      </c>
      <c r="G31" s="199">
        <f>'[2]07'!H33</f>
        <v>0</v>
      </c>
      <c r="H31" s="200">
        <f>'[2]07'!I33</f>
        <v>25</v>
      </c>
      <c r="I31" s="200">
        <f>'[2]07'!J33</f>
        <v>0</v>
      </c>
      <c r="J31" s="200">
        <f>'[2]07'!K33</f>
        <v>0</v>
      </c>
      <c r="K31" s="15">
        <f t="shared" si="3"/>
        <v>25</v>
      </c>
      <c r="L31" s="18">
        <f>frq!C31</f>
        <v>1</v>
      </c>
      <c r="M31" s="167">
        <f t="shared" si="4"/>
        <v>-0.4</v>
      </c>
      <c r="N31" s="16">
        <f t="shared" si="0"/>
        <v>25</v>
      </c>
      <c r="O31" s="16">
        <f t="shared" si="1"/>
        <v>0</v>
      </c>
      <c r="P31" s="16">
        <f t="shared" si="2"/>
        <v>0</v>
      </c>
      <c r="Q31" s="17">
        <f t="shared" si="5"/>
        <v>24.6</v>
      </c>
      <c r="R31" s="18">
        <v>0.4</v>
      </c>
    </row>
    <row r="32" spans="1:18">
      <c r="A32" s="8" t="s">
        <v>74</v>
      </c>
      <c r="B32" s="199">
        <f>'[2]07'!B34</f>
        <v>0</v>
      </c>
      <c r="C32" s="200">
        <f>'[2]07'!C34</f>
        <v>60</v>
      </c>
      <c r="D32" s="200">
        <f>'[2]07'!D34</f>
        <v>0</v>
      </c>
      <c r="E32" s="200">
        <f>'[2]07'!E34</f>
        <v>0</v>
      </c>
      <c r="F32" s="15">
        <f t="shared" si="6"/>
        <v>60</v>
      </c>
      <c r="G32" s="199">
        <f>'[2]07'!H34</f>
        <v>0</v>
      </c>
      <c r="H32" s="200">
        <f>'[2]07'!I34</f>
        <v>25</v>
      </c>
      <c r="I32" s="200">
        <f>'[2]07'!J34</f>
        <v>0</v>
      </c>
      <c r="J32" s="200">
        <f>'[2]07'!K34</f>
        <v>0</v>
      </c>
      <c r="K32" s="15">
        <f t="shared" si="3"/>
        <v>25</v>
      </c>
      <c r="L32" s="18">
        <f>frq!C32</f>
        <v>1</v>
      </c>
      <c r="M32" s="167">
        <f t="shared" si="4"/>
        <v>-0.4</v>
      </c>
      <c r="N32" s="16">
        <f t="shared" si="0"/>
        <v>25</v>
      </c>
      <c r="O32" s="16">
        <f t="shared" si="1"/>
        <v>0</v>
      </c>
      <c r="P32" s="16">
        <f t="shared" si="2"/>
        <v>0</v>
      </c>
      <c r="Q32" s="17">
        <f t="shared" si="5"/>
        <v>24.6</v>
      </c>
      <c r="R32" s="18">
        <v>0.4</v>
      </c>
    </row>
    <row r="33" spans="1:18">
      <c r="A33" s="8" t="s">
        <v>75</v>
      </c>
      <c r="B33" s="199">
        <f>'[2]07'!B35</f>
        <v>0</v>
      </c>
      <c r="C33" s="200">
        <f>'[2]07'!C35</f>
        <v>60</v>
      </c>
      <c r="D33" s="200">
        <f>'[2]07'!D35</f>
        <v>0</v>
      </c>
      <c r="E33" s="200">
        <f>'[2]07'!E35</f>
        <v>0</v>
      </c>
      <c r="F33" s="15">
        <f t="shared" si="6"/>
        <v>60</v>
      </c>
      <c r="G33" s="199">
        <f>'[2]07'!H35</f>
        <v>0</v>
      </c>
      <c r="H33" s="200">
        <f>'[2]07'!I35</f>
        <v>25</v>
      </c>
      <c r="I33" s="200">
        <f>'[2]07'!J35</f>
        <v>0</v>
      </c>
      <c r="J33" s="200">
        <f>'[2]07'!K35</f>
        <v>0</v>
      </c>
      <c r="K33" s="15">
        <f t="shared" si="3"/>
        <v>25</v>
      </c>
      <c r="L33" s="18">
        <f>frq!C33</f>
        <v>1</v>
      </c>
      <c r="M33" s="167">
        <f t="shared" si="4"/>
        <v>-0.4</v>
      </c>
      <c r="N33" s="16">
        <f t="shared" si="0"/>
        <v>25</v>
      </c>
      <c r="O33" s="16">
        <f t="shared" si="1"/>
        <v>0</v>
      </c>
      <c r="P33" s="16">
        <f t="shared" si="2"/>
        <v>0</v>
      </c>
      <c r="Q33" s="17">
        <f t="shared" si="5"/>
        <v>24.6</v>
      </c>
      <c r="R33" s="18">
        <v>0.4</v>
      </c>
    </row>
    <row r="34" spans="1:18">
      <c r="A34" s="8" t="s">
        <v>76</v>
      </c>
      <c r="B34" s="199">
        <f>'[2]07'!B36</f>
        <v>0</v>
      </c>
      <c r="C34" s="200">
        <f>'[2]07'!C36</f>
        <v>60</v>
      </c>
      <c r="D34" s="200">
        <f>'[2]07'!D36</f>
        <v>0</v>
      </c>
      <c r="E34" s="200">
        <f>'[2]07'!E36</f>
        <v>0</v>
      </c>
      <c r="F34" s="15">
        <f t="shared" si="6"/>
        <v>60</v>
      </c>
      <c r="G34" s="199">
        <f>'[2]07'!H36</f>
        <v>0</v>
      </c>
      <c r="H34" s="200">
        <f>'[2]07'!I36</f>
        <v>25</v>
      </c>
      <c r="I34" s="200">
        <f>'[2]07'!J36</f>
        <v>0</v>
      </c>
      <c r="J34" s="200">
        <f>'[2]07'!K36</f>
        <v>0</v>
      </c>
      <c r="K34" s="15">
        <f t="shared" si="3"/>
        <v>25</v>
      </c>
      <c r="L34" s="18">
        <f>frq!C34</f>
        <v>1</v>
      </c>
      <c r="M34" s="167">
        <f t="shared" si="4"/>
        <v>-0.4</v>
      </c>
      <c r="N34" s="16">
        <f t="shared" si="0"/>
        <v>25</v>
      </c>
      <c r="O34" s="16">
        <f t="shared" si="1"/>
        <v>0</v>
      </c>
      <c r="P34" s="16">
        <f t="shared" si="2"/>
        <v>0</v>
      </c>
      <c r="Q34" s="17">
        <f t="shared" si="5"/>
        <v>24.6</v>
      </c>
      <c r="R34" s="18">
        <v>0.4</v>
      </c>
    </row>
    <row r="35" spans="1:18">
      <c r="A35" s="8" t="s">
        <v>77</v>
      </c>
      <c r="B35" s="199">
        <f>'[2]07'!B37</f>
        <v>0</v>
      </c>
      <c r="C35" s="200">
        <f>'[2]07'!C37</f>
        <v>60</v>
      </c>
      <c r="D35" s="200">
        <f>'[2]07'!D37</f>
        <v>0</v>
      </c>
      <c r="E35" s="200">
        <f>'[2]07'!E37</f>
        <v>0</v>
      </c>
      <c r="F35" s="15">
        <f t="shared" si="6"/>
        <v>60</v>
      </c>
      <c r="G35" s="199">
        <f>'[2]07'!H37</f>
        <v>0</v>
      </c>
      <c r="H35" s="200">
        <f>'[2]07'!I37</f>
        <v>25</v>
      </c>
      <c r="I35" s="200">
        <f>'[2]07'!J37</f>
        <v>0</v>
      </c>
      <c r="J35" s="200">
        <f>'[2]07'!K37</f>
        <v>0</v>
      </c>
      <c r="K35" s="15">
        <f t="shared" si="3"/>
        <v>25</v>
      </c>
      <c r="L35" s="18">
        <f>frq!C35</f>
        <v>1</v>
      </c>
      <c r="M35" s="167">
        <f t="shared" si="4"/>
        <v>-0.4</v>
      </c>
      <c r="N35" s="16">
        <f t="shared" ref="N35:N66" si="7">IF($L35=1,H35,IF(AND($L35=0.985,H35&gt;0.985*C35),C35*0.985,IF(AND($L35=0.965,H35&gt;0.965*C35),0.965*C35,H35)))</f>
        <v>25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24.6</v>
      </c>
      <c r="R35" s="18">
        <v>0.4</v>
      </c>
    </row>
    <row r="36" spans="1:18">
      <c r="A36" s="8" t="s">
        <v>78</v>
      </c>
      <c r="B36" s="199">
        <f>'[2]07'!B38</f>
        <v>0</v>
      </c>
      <c r="C36" s="200">
        <f>'[2]07'!C38</f>
        <v>60</v>
      </c>
      <c r="D36" s="200">
        <f>'[2]07'!D38</f>
        <v>0</v>
      </c>
      <c r="E36" s="200">
        <f>'[2]07'!E38</f>
        <v>0</v>
      </c>
      <c r="F36" s="15">
        <f t="shared" si="6"/>
        <v>60</v>
      </c>
      <c r="G36" s="199">
        <f>'[2]07'!H38</f>
        <v>0</v>
      </c>
      <c r="H36" s="200">
        <f>'[2]07'!I38</f>
        <v>25</v>
      </c>
      <c r="I36" s="200">
        <f>'[2]07'!J38</f>
        <v>0</v>
      </c>
      <c r="J36" s="200">
        <f>'[2]07'!K38</f>
        <v>0</v>
      </c>
      <c r="K36" s="15">
        <f t="shared" si="3"/>
        <v>25</v>
      </c>
      <c r="L36" s="18">
        <f>frq!C36</f>
        <v>1</v>
      </c>
      <c r="M36" s="167">
        <f t="shared" si="4"/>
        <v>-0.4</v>
      </c>
      <c r="N36" s="16">
        <f t="shared" si="7"/>
        <v>25</v>
      </c>
      <c r="O36" s="16">
        <f t="shared" si="8"/>
        <v>0</v>
      </c>
      <c r="P36" s="16">
        <f t="shared" si="9"/>
        <v>0</v>
      </c>
      <c r="Q36" s="17">
        <f t="shared" si="5"/>
        <v>24.6</v>
      </c>
      <c r="R36" s="18">
        <v>0.4</v>
      </c>
    </row>
    <row r="37" spans="1:18">
      <c r="A37" s="8" t="s">
        <v>79</v>
      </c>
      <c r="B37" s="199">
        <f>'[2]07'!B39</f>
        <v>0</v>
      </c>
      <c r="C37" s="200">
        <f>'[2]07'!C39</f>
        <v>60</v>
      </c>
      <c r="D37" s="200">
        <f>'[2]07'!D39</f>
        <v>0</v>
      </c>
      <c r="E37" s="200">
        <f>'[2]07'!E39</f>
        <v>0</v>
      </c>
      <c r="F37" s="15">
        <f t="shared" si="6"/>
        <v>60</v>
      </c>
      <c r="G37" s="199">
        <f>'[2]07'!H39</f>
        <v>0</v>
      </c>
      <c r="H37" s="200">
        <f>'[2]07'!I39</f>
        <v>25</v>
      </c>
      <c r="I37" s="200">
        <f>'[2]07'!J39</f>
        <v>0</v>
      </c>
      <c r="J37" s="200">
        <f>'[2]07'!K39</f>
        <v>0</v>
      </c>
      <c r="K37" s="15">
        <f t="shared" si="3"/>
        <v>25</v>
      </c>
      <c r="L37" s="18">
        <f>frq!C37</f>
        <v>1</v>
      </c>
      <c r="M37" s="167">
        <f t="shared" si="4"/>
        <v>-0.4</v>
      </c>
      <c r="N37" s="16">
        <f t="shared" si="7"/>
        <v>25</v>
      </c>
      <c r="O37" s="16">
        <f t="shared" si="8"/>
        <v>0</v>
      </c>
      <c r="P37" s="16">
        <f t="shared" si="9"/>
        <v>0</v>
      </c>
      <c r="Q37" s="17">
        <f t="shared" si="5"/>
        <v>24.6</v>
      </c>
      <c r="R37" s="18">
        <v>0.4</v>
      </c>
    </row>
    <row r="38" spans="1:18">
      <c r="A38" s="8" t="s">
        <v>80</v>
      </c>
      <c r="B38" s="199">
        <f>'[2]07'!B40</f>
        <v>0</v>
      </c>
      <c r="C38" s="200">
        <f>'[2]07'!C40</f>
        <v>60</v>
      </c>
      <c r="D38" s="200">
        <f>'[2]07'!D40</f>
        <v>0</v>
      </c>
      <c r="E38" s="200">
        <f>'[2]07'!E40</f>
        <v>0</v>
      </c>
      <c r="F38" s="15">
        <f t="shared" si="6"/>
        <v>60</v>
      </c>
      <c r="G38" s="199">
        <f>'[2]07'!H40</f>
        <v>0</v>
      </c>
      <c r="H38" s="200">
        <f>'[2]07'!I40</f>
        <v>25</v>
      </c>
      <c r="I38" s="200">
        <f>'[2]07'!J40</f>
        <v>0</v>
      </c>
      <c r="J38" s="200">
        <f>'[2]07'!K40</f>
        <v>0</v>
      </c>
      <c r="K38" s="15">
        <f t="shared" si="3"/>
        <v>25</v>
      </c>
      <c r="L38" s="18">
        <f>frq!C38</f>
        <v>1</v>
      </c>
      <c r="M38" s="167">
        <f t="shared" si="4"/>
        <v>-0.4</v>
      </c>
      <c r="N38" s="16">
        <f t="shared" si="7"/>
        <v>25</v>
      </c>
      <c r="O38" s="16">
        <f t="shared" si="8"/>
        <v>0</v>
      </c>
      <c r="P38" s="16">
        <f t="shared" si="9"/>
        <v>0</v>
      </c>
      <c r="Q38" s="17">
        <f t="shared" si="5"/>
        <v>24.6</v>
      </c>
      <c r="R38" s="18">
        <v>0.4</v>
      </c>
    </row>
    <row r="39" spans="1:18">
      <c r="A39" s="8" t="s">
        <v>81</v>
      </c>
      <c r="B39" s="199">
        <f>'[2]07'!B41</f>
        <v>0</v>
      </c>
      <c r="C39" s="200">
        <f>'[2]07'!C41</f>
        <v>60</v>
      </c>
      <c r="D39" s="200">
        <f>'[2]07'!D41</f>
        <v>0</v>
      </c>
      <c r="E39" s="200">
        <f>'[2]07'!E41</f>
        <v>0</v>
      </c>
      <c r="F39" s="15">
        <f t="shared" si="6"/>
        <v>60</v>
      </c>
      <c r="G39" s="199">
        <f>'[2]07'!H41</f>
        <v>0</v>
      </c>
      <c r="H39" s="200">
        <f>'[2]07'!I41</f>
        <v>25</v>
      </c>
      <c r="I39" s="200">
        <f>'[2]07'!J41</f>
        <v>0</v>
      </c>
      <c r="J39" s="200">
        <f>'[2]07'!K41</f>
        <v>0</v>
      </c>
      <c r="K39" s="15">
        <f t="shared" si="3"/>
        <v>25</v>
      </c>
      <c r="L39" s="18">
        <f>frq!C39</f>
        <v>1</v>
      </c>
      <c r="M39" s="167">
        <f t="shared" si="4"/>
        <v>-0.7</v>
      </c>
      <c r="N39" s="16">
        <f t="shared" si="7"/>
        <v>25</v>
      </c>
      <c r="O39" s="16">
        <f t="shared" si="8"/>
        <v>0</v>
      </c>
      <c r="P39" s="16">
        <f t="shared" si="9"/>
        <v>0</v>
      </c>
      <c r="Q39" s="17">
        <f t="shared" si="5"/>
        <v>24.3</v>
      </c>
      <c r="R39" s="18">
        <v>0.7</v>
      </c>
    </row>
    <row r="40" spans="1:18">
      <c r="A40" s="8" t="s">
        <v>82</v>
      </c>
      <c r="B40" s="199">
        <f>'[2]07'!B42</f>
        <v>0</v>
      </c>
      <c r="C40" s="200">
        <f>'[2]07'!C42</f>
        <v>60</v>
      </c>
      <c r="D40" s="200">
        <f>'[2]07'!D42</f>
        <v>0</v>
      </c>
      <c r="E40" s="200">
        <f>'[2]07'!E42</f>
        <v>0</v>
      </c>
      <c r="F40" s="15">
        <f t="shared" si="6"/>
        <v>60</v>
      </c>
      <c r="G40" s="199">
        <f>'[2]07'!H42</f>
        <v>0</v>
      </c>
      <c r="H40" s="200">
        <f>'[2]07'!I42</f>
        <v>25</v>
      </c>
      <c r="I40" s="200">
        <f>'[2]07'!J42</f>
        <v>0</v>
      </c>
      <c r="J40" s="200">
        <f>'[2]07'!K42</f>
        <v>0</v>
      </c>
      <c r="K40" s="15">
        <f t="shared" si="3"/>
        <v>25</v>
      </c>
      <c r="L40" s="18">
        <f>frq!C40</f>
        <v>1</v>
      </c>
      <c r="M40" s="167">
        <f t="shared" si="4"/>
        <v>-0.7</v>
      </c>
      <c r="N40" s="16">
        <f t="shared" si="7"/>
        <v>25</v>
      </c>
      <c r="O40" s="16">
        <f t="shared" si="8"/>
        <v>0</v>
      </c>
      <c r="P40" s="16">
        <f t="shared" si="9"/>
        <v>0</v>
      </c>
      <c r="Q40" s="17">
        <f t="shared" si="5"/>
        <v>24.3</v>
      </c>
      <c r="R40" s="18">
        <v>0.7</v>
      </c>
    </row>
    <row r="41" spans="1:18">
      <c r="A41" s="8" t="s">
        <v>83</v>
      </c>
      <c r="B41" s="199">
        <f>'[2]07'!B43</f>
        <v>0</v>
      </c>
      <c r="C41" s="200">
        <f>'[2]07'!C43</f>
        <v>60</v>
      </c>
      <c r="D41" s="200">
        <f>'[2]07'!D43</f>
        <v>0</v>
      </c>
      <c r="E41" s="200">
        <f>'[2]07'!E43</f>
        <v>0</v>
      </c>
      <c r="F41" s="15">
        <f t="shared" si="6"/>
        <v>60</v>
      </c>
      <c r="G41" s="199">
        <f>'[2]07'!H43</f>
        <v>0</v>
      </c>
      <c r="H41" s="200">
        <f>'[2]07'!I43</f>
        <v>25</v>
      </c>
      <c r="I41" s="200">
        <f>'[2]07'!J43</f>
        <v>0</v>
      </c>
      <c r="J41" s="200">
        <f>'[2]07'!K43</f>
        <v>0</v>
      </c>
      <c r="K41" s="15">
        <f t="shared" si="3"/>
        <v>25</v>
      </c>
      <c r="L41" s="18">
        <f>frq!C41</f>
        <v>1</v>
      </c>
      <c r="M41" s="167">
        <f t="shared" si="4"/>
        <v>-0.7</v>
      </c>
      <c r="N41" s="16">
        <f t="shared" si="7"/>
        <v>25</v>
      </c>
      <c r="O41" s="16">
        <f t="shared" si="8"/>
        <v>0</v>
      </c>
      <c r="P41" s="16">
        <f t="shared" si="9"/>
        <v>0</v>
      </c>
      <c r="Q41" s="17">
        <f t="shared" si="5"/>
        <v>24.3</v>
      </c>
      <c r="R41" s="18">
        <v>0.7</v>
      </c>
    </row>
    <row r="42" spans="1:18">
      <c r="A42" s="8" t="s">
        <v>84</v>
      </c>
      <c r="B42" s="199">
        <f>'[2]07'!B44</f>
        <v>0</v>
      </c>
      <c r="C42" s="200">
        <f>'[2]07'!C44</f>
        <v>60</v>
      </c>
      <c r="D42" s="200">
        <f>'[2]07'!D44</f>
        <v>0</v>
      </c>
      <c r="E42" s="200">
        <f>'[2]07'!E44</f>
        <v>0</v>
      </c>
      <c r="F42" s="15">
        <f t="shared" si="6"/>
        <v>60</v>
      </c>
      <c r="G42" s="199">
        <f>'[2]07'!H44</f>
        <v>0</v>
      </c>
      <c r="H42" s="200">
        <f>'[2]07'!I44</f>
        <v>25</v>
      </c>
      <c r="I42" s="200">
        <f>'[2]07'!J44</f>
        <v>0</v>
      </c>
      <c r="J42" s="200">
        <f>'[2]07'!K44</f>
        <v>0</v>
      </c>
      <c r="K42" s="15">
        <f t="shared" si="3"/>
        <v>25</v>
      </c>
      <c r="L42" s="18">
        <f>frq!C42</f>
        <v>1</v>
      </c>
      <c r="M42" s="167">
        <f t="shared" si="4"/>
        <v>-0.7</v>
      </c>
      <c r="N42" s="16">
        <f t="shared" si="7"/>
        <v>25</v>
      </c>
      <c r="O42" s="16">
        <f t="shared" si="8"/>
        <v>0</v>
      </c>
      <c r="P42" s="16">
        <f t="shared" si="9"/>
        <v>0</v>
      </c>
      <c r="Q42" s="17">
        <f t="shared" si="5"/>
        <v>24.3</v>
      </c>
      <c r="R42" s="18">
        <v>0.7</v>
      </c>
    </row>
    <row r="43" spans="1:18">
      <c r="A43" s="8" t="s">
        <v>85</v>
      </c>
      <c r="B43" s="199">
        <f>'[2]07'!B45</f>
        <v>0</v>
      </c>
      <c r="C43" s="200">
        <f>'[2]07'!C45</f>
        <v>60</v>
      </c>
      <c r="D43" s="200">
        <f>'[2]07'!D45</f>
        <v>0</v>
      </c>
      <c r="E43" s="200">
        <f>'[2]07'!E45</f>
        <v>0</v>
      </c>
      <c r="F43" s="15">
        <f t="shared" si="6"/>
        <v>60</v>
      </c>
      <c r="G43" s="199">
        <f>'[2]07'!H45</f>
        <v>0</v>
      </c>
      <c r="H43" s="200">
        <f>'[2]07'!I45</f>
        <v>25</v>
      </c>
      <c r="I43" s="200">
        <f>'[2]07'!J45</f>
        <v>0</v>
      </c>
      <c r="J43" s="200">
        <f>'[2]07'!K45</f>
        <v>0</v>
      </c>
      <c r="K43" s="15">
        <f t="shared" si="3"/>
        <v>25</v>
      </c>
      <c r="L43" s="18">
        <f>frq!C43</f>
        <v>1</v>
      </c>
      <c r="M43" s="167">
        <f t="shared" si="4"/>
        <v>-0.7</v>
      </c>
      <c r="N43" s="16">
        <f t="shared" si="7"/>
        <v>25</v>
      </c>
      <c r="O43" s="16">
        <f t="shared" si="8"/>
        <v>0</v>
      </c>
      <c r="P43" s="16">
        <f t="shared" si="9"/>
        <v>0</v>
      </c>
      <c r="Q43" s="17">
        <f t="shared" si="5"/>
        <v>24.3</v>
      </c>
      <c r="R43" s="18">
        <v>0.7</v>
      </c>
    </row>
    <row r="44" spans="1:18">
      <c r="A44" s="8" t="s">
        <v>86</v>
      </c>
      <c r="B44" s="199">
        <f>'[2]07'!B46</f>
        <v>0</v>
      </c>
      <c r="C44" s="200">
        <f>'[2]07'!C46</f>
        <v>60</v>
      </c>
      <c r="D44" s="200">
        <f>'[2]07'!D46</f>
        <v>0</v>
      </c>
      <c r="E44" s="200">
        <f>'[2]07'!E46</f>
        <v>0</v>
      </c>
      <c r="F44" s="15">
        <f t="shared" si="6"/>
        <v>60</v>
      </c>
      <c r="G44" s="199">
        <f>'[2]07'!H46</f>
        <v>0</v>
      </c>
      <c r="H44" s="200">
        <f>'[2]07'!I46</f>
        <v>25</v>
      </c>
      <c r="I44" s="200">
        <f>'[2]07'!J46</f>
        <v>0</v>
      </c>
      <c r="J44" s="200">
        <f>'[2]07'!K46</f>
        <v>0</v>
      </c>
      <c r="K44" s="15">
        <f t="shared" si="3"/>
        <v>25</v>
      </c>
      <c r="L44" s="18">
        <f>frq!C44</f>
        <v>1</v>
      </c>
      <c r="M44" s="167">
        <f t="shared" si="4"/>
        <v>-0.7</v>
      </c>
      <c r="N44" s="16">
        <f t="shared" si="7"/>
        <v>25</v>
      </c>
      <c r="O44" s="16">
        <f t="shared" si="8"/>
        <v>0</v>
      </c>
      <c r="P44" s="16">
        <f t="shared" si="9"/>
        <v>0</v>
      </c>
      <c r="Q44" s="17">
        <f t="shared" si="5"/>
        <v>24.3</v>
      </c>
      <c r="R44" s="18">
        <v>0.7</v>
      </c>
    </row>
    <row r="45" spans="1:18">
      <c r="A45" s="8" t="s">
        <v>87</v>
      </c>
      <c r="B45" s="199">
        <f>'[2]07'!B47</f>
        <v>0</v>
      </c>
      <c r="C45" s="200">
        <f>'[2]07'!C47</f>
        <v>60</v>
      </c>
      <c r="D45" s="200">
        <f>'[2]07'!D47</f>
        <v>0</v>
      </c>
      <c r="E45" s="200">
        <f>'[2]07'!E47</f>
        <v>0</v>
      </c>
      <c r="F45" s="15">
        <f t="shared" si="6"/>
        <v>60</v>
      </c>
      <c r="G45" s="199">
        <f>'[2]07'!H47</f>
        <v>0</v>
      </c>
      <c r="H45" s="200">
        <f>'[2]07'!I47</f>
        <v>25</v>
      </c>
      <c r="I45" s="200">
        <f>'[2]07'!J47</f>
        <v>0</v>
      </c>
      <c r="J45" s="200">
        <f>'[2]07'!K47</f>
        <v>0</v>
      </c>
      <c r="K45" s="15">
        <f t="shared" si="3"/>
        <v>25</v>
      </c>
      <c r="L45" s="18">
        <f>frq!C45</f>
        <v>1</v>
      </c>
      <c r="M45" s="167">
        <f t="shared" si="4"/>
        <v>-0.7</v>
      </c>
      <c r="N45" s="16">
        <f t="shared" si="7"/>
        <v>25</v>
      </c>
      <c r="O45" s="16">
        <f t="shared" si="8"/>
        <v>0</v>
      </c>
      <c r="P45" s="16">
        <f t="shared" si="9"/>
        <v>0</v>
      </c>
      <c r="Q45" s="17">
        <f t="shared" si="5"/>
        <v>24.3</v>
      </c>
      <c r="R45" s="18">
        <v>0.7</v>
      </c>
    </row>
    <row r="46" spans="1:18">
      <c r="A46" s="8" t="s">
        <v>88</v>
      </c>
      <c r="B46" s="199">
        <f>'[2]07'!B48</f>
        <v>0</v>
      </c>
      <c r="C46" s="200">
        <f>'[2]07'!C48</f>
        <v>60</v>
      </c>
      <c r="D46" s="200">
        <f>'[2]07'!D48</f>
        <v>0</v>
      </c>
      <c r="E46" s="200">
        <f>'[2]07'!E48</f>
        <v>0</v>
      </c>
      <c r="F46" s="15">
        <f t="shared" si="6"/>
        <v>60</v>
      </c>
      <c r="G46" s="199">
        <f>'[2]07'!H48</f>
        <v>0</v>
      </c>
      <c r="H46" s="200">
        <f>'[2]07'!I48</f>
        <v>23</v>
      </c>
      <c r="I46" s="200">
        <f>'[2]07'!J48</f>
        <v>0</v>
      </c>
      <c r="J46" s="200">
        <f>'[2]07'!K48</f>
        <v>0</v>
      </c>
      <c r="K46" s="15">
        <f t="shared" si="3"/>
        <v>23</v>
      </c>
      <c r="L46" s="18">
        <f>frq!C46</f>
        <v>1</v>
      </c>
      <c r="M46" s="167">
        <f t="shared" si="4"/>
        <v>-0.7</v>
      </c>
      <c r="N46" s="16">
        <f t="shared" si="7"/>
        <v>23</v>
      </c>
      <c r="O46" s="16">
        <f t="shared" si="8"/>
        <v>0</v>
      </c>
      <c r="P46" s="16">
        <f t="shared" si="9"/>
        <v>0</v>
      </c>
      <c r="Q46" s="17">
        <f t="shared" si="5"/>
        <v>22.3</v>
      </c>
      <c r="R46" s="18">
        <v>0.7</v>
      </c>
    </row>
    <row r="47" spans="1:18">
      <c r="A47" s="8" t="s">
        <v>89</v>
      </c>
      <c r="B47" s="199">
        <f>'[2]07'!B49</f>
        <v>0</v>
      </c>
      <c r="C47" s="200">
        <f>'[2]07'!C49</f>
        <v>60</v>
      </c>
      <c r="D47" s="200">
        <f>'[2]07'!D49</f>
        <v>0</v>
      </c>
      <c r="E47" s="200">
        <f>'[2]07'!E49</f>
        <v>0</v>
      </c>
      <c r="F47" s="15">
        <f t="shared" si="6"/>
        <v>60</v>
      </c>
      <c r="G47" s="199">
        <f>'[2]07'!H49</f>
        <v>0</v>
      </c>
      <c r="H47" s="200">
        <f>'[2]07'!I49</f>
        <v>23</v>
      </c>
      <c r="I47" s="200">
        <f>'[2]07'!J49</f>
        <v>0</v>
      </c>
      <c r="J47" s="200">
        <f>'[2]07'!K49</f>
        <v>0</v>
      </c>
      <c r="K47" s="15">
        <f t="shared" si="3"/>
        <v>23</v>
      </c>
      <c r="L47" s="18">
        <f>frq!C47</f>
        <v>1</v>
      </c>
      <c r="M47" s="167">
        <f t="shared" si="4"/>
        <v>-0.7</v>
      </c>
      <c r="N47" s="16">
        <f t="shared" si="7"/>
        <v>23</v>
      </c>
      <c r="O47" s="16">
        <f t="shared" si="8"/>
        <v>0</v>
      </c>
      <c r="P47" s="16">
        <f t="shared" si="9"/>
        <v>0</v>
      </c>
      <c r="Q47" s="17">
        <f t="shared" si="5"/>
        <v>22.3</v>
      </c>
      <c r="R47" s="18">
        <v>0.7</v>
      </c>
    </row>
    <row r="48" spans="1:18">
      <c r="A48" s="8" t="s">
        <v>90</v>
      </c>
      <c r="B48" s="199">
        <f>'[2]07'!B50</f>
        <v>0</v>
      </c>
      <c r="C48" s="200">
        <f>'[2]07'!C50</f>
        <v>60</v>
      </c>
      <c r="D48" s="200">
        <f>'[2]07'!D50</f>
        <v>0</v>
      </c>
      <c r="E48" s="200">
        <f>'[2]07'!E50</f>
        <v>0</v>
      </c>
      <c r="F48" s="15">
        <f t="shared" si="6"/>
        <v>60</v>
      </c>
      <c r="G48" s="199">
        <f>'[2]07'!H50</f>
        <v>0</v>
      </c>
      <c r="H48" s="200">
        <f>'[2]07'!I50</f>
        <v>23</v>
      </c>
      <c r="I48" s="200">
        <f>'[2]07'!J50</f>
        <v>0</v>
      </c>
      <c r="J48" s="200">
        <f>'[2]07'!K50</f>
        <v>0</v>
      </c>
      <c r="K48" s="15">
        <f t="shared" si="3"/>
        <v>23</v>
      </c>
      <c r="L48" s="18">
        <f>frq!C48</f>
        <v>1</v>
      </c>
      <c r="M48" s="167">
        <f t="shared" si="4"/>
        <v>-0.7</v>
      </c>
      <c r="N48" s="16">
        <f t="shared" si="7"/>
        <v>23</v>
      </c>
      <c r="O48" s="16">
        <f t="shared" si="8"/>
        <v>0</v>
      </c>
      <c r="P48" s="16">
        <f t="shared" si="9"/>
        <v>0</v>
      </c>
      <c r="Q48" s="17">
        <f t="shared" si="5"/>
        <v>22.3</v>
      </c>
      <c r="R48" s="18">
        <v>0.7</v>
      </c>
    </row>
    <row r="49" spans="1:18">
      <c r="A49" s="8" t="s">
        <v>91</v>
      </c>
      <c r="B49" s="199">
        <f>'[2]07'!B51</f>
        <v>0</v>
      </c>
      <c r="C49" s="200">
        <f>'[2]07'!C51</f>
        <v>60</v>
      </c>
      <c r="D49" s="200">
        <f>'[2]07'!D51</f>
        <v>0</v>
      </c>
      <c r="E49" s="200">
        <f>'[2]07'!E51</f>
        <v>0</v>
      </c>
      <c r="F49" s="15">
        <f t="shared" si="6"/>
        <v>60</v>
      </c>
      <c r="G49" s="199">
        <f>'[2]07'!H51</f>
        <v>0</v>
      </c>
      <c r="H49" s="200">
        <f>'[2]07'!I51</f>
        <v>23</v>
      </c>
      <c r="I49" s="200">
        <f>'[2]07'!J51</f>
        <v>0</v>
      </c>
      <c r="J49" s="200">
        <f>'[2]07'!K51</f>
        <v>0</v>
      </c>
      <c r="K49" s="15">
        <f t="shared" si="3"/>
        <v>23</v>
      </c>
      <c r="L49" s="18">
        <f>frq!C49</f>
        <v>1</v>
      </c>
      <c r="M49" s="167">
        <f t="shared" si="4"/>
        <v>-0.7</v>
      </c>
      <c r="N49" s="16">
        <f t="shared" si="7"/>
        <v>23</v>
      </c>
      <c r="O49" s="16">
        <f t="shared" si="8"/>
        <v>0</v>
      </c>
      <c r="P49" s="16">
        <f t="shared" si="9"/>
        <v>0</v>
      </c>
      <c r="Q49" s="17">
        <f t="shared" si="5"/>
        <v>22.3</v>
      </c>
      <c r="R49" s="18">
        <v>0.7</v>
      </c>
    </row>
    <row r="50" spans="1:18">
      <c r="A50" s="8" t="s">
        <v>92</v>
      </c>
      <c r="B50" s="199">
        <f>'[2]07'!B52</f>
        <v>0</v>
      </c>
      <c r="C50" s="200">
        <f>'[2]07'!C52</f>
        <v>60</v>
      </c>
      <c r="D50" s="200">
        <f>'[2]07'!D52</f>
        <v>0</v>
      </c>
      <c r="E50" s="200">
        <f>'[2]07'!E52</f>
        <v>0</v>
      </c>
      <c r="F50" s="15">
        <f t="shared" si="6"/>
        <v>60</v>
      </c>
      <c r="G50" s="199">
        <f>'[2]07'!H52</f>
        <v>0</v>
      </c>
      <c r="H50" s="200">
        <f>'[2]07'!I52</f>
        <v>23</v>
      </c>
      <c r="I50" s="200">
        <f>'[2]07'!J52</f>
        <v>0</v>
      </c>
      <c r="J50" s="200">
        <f>'[2]07'!K52</f>
        <v>0</v>
      </c>
      <c r="K50" s="15">
        <f t="shared" si="3"/>
        <v>23</v>
      </c>
      <c r="L50" s="18">
        <f>frq!C50</f>
        <v>1</v>
      </c>
      <c r="M50" s="167">
        <f t="shared" si="4"/>
        <v>-0.7</v>
      </c>
      <c r="N50" s="16">
        <f t="shared" si="7"/>
        <v>23</v>
      </c>
      <c r="O50" s="16">
        <f t="shared" si="8"/>
        <v>0</v>
      </c>
      <c r="P50" s="16">
        <f t="shared" si="9"/>
        <v>0</v>
      </c>
      <c r="Q50" s="17">
        <f t="shared" si="5"/>
        <v>22.3</v>
      </c>
      <c r="R50" s="18">
        <v>0.7</v>
      </c>
    </row>
    <row r="51" spans="1:18">
      <c r="A51" s="8" t="s">
        <v>93</v>
      </c>
      <c r="B51" s="199">
        <f>'[2]07'!B53</f>
        <v>0</v>
      </c>
      <c r="C51" s="200">
        <f>'[2]07'!C53</f>
        <v>60</v>
      </c>
      <c r="D51" s="200">
        <f>'[2]07'!D53</f>
        <v>0</v>
      </c>
      <c r="E51" s="200">
        <f>'[2]07'!E53</f>
        <v>0</v>
      </c>
      <c r="F51" s="15">
        <f t="shared" si="6"/>
        <v>60</v>
      </c>
      <c r="G51" s="199">
        <f>'[2]07'!H53</f>
        <v>0</v>
      </c>
      <c r="H51" s="200">
        <f>'[2]07'!I53</f>
        <v>0</v>
      </c>
      <c r="I51" s="200">
        <f>'[2]07'!J53</f>
        <v>0</v>
      </c>
      <c r="J51" s="200">
        <f>'[2]07'!K53</f>
        <v>0</v>
      </c>
      <c r="K51" s="15">
        <f t="shared" si="3"/>
        <v>0</v>
      </c>
      <c r="L51" s="18">
        <f>frq!C51</f>
        <v>1</v>
      </c>
      <c r="M51" s="167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9">
        <f>'[2]07'!B54</f>
        <v>42</v>
      </c>
      <c r="C52" s="200">
        <f>'[2]07'!C54</f>
        <v>30</v>
      </c>
      <c r="D52" s="200">
        <f>'[2]07'!D54</f>
        <v>0</v>
      </c>
      <c r="E52" s="200">
        <f>'[2]07'!E54</f>
        <v>0</v>
      </c>
      <c r="F52" s="15">
        <f t="shared" si="6"/>
        <v>72</v>
      </c>
      <c r="G52" s="199">
        <f>'[2]07'!H54</f>
        <v>32</v>
      </c>
      <c r="H52" s="200">
        <f>'[2]07'!I54</f>
        <v>0</v>
      </c>
      <c r="I52" s="200">
        <f>'[2]07'!J54</f>
        <v>0</v>
      </c>
      <c r="J52" s="200">
        <f>'[2]07'!K54</f>
        <v>0</v>
      </c>
      <c r="K52" s="15">
        <f t="shared" si="3"/>
        <v>32</v>
      </c>
      <c r="L52" s="18">
        <f>frq!C52</f>
        <v>1</v>
      </c>
      <c r="M52" s="167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</row>
    <row r="53" spans="1:18">
      <c r="A53" s="8" t="s">
        <v>95</v>
      </c>
      <c r="B53" s="199">
        <f>'[2]07'!B55</f>
        <v>42</v>
      </c>
      <c r="C53" s="200">
        <f>'[2]07'!C55</f>
        <v>30</v>
      </c>
      <c r="D53" s="200">
        <f>'[2]07'!D55</f>
        <v>0</v>
      </c>
      <c r="E53" s="200">
        <f>'[2]07'!E55</f>
        <v>0</v>
      </c>
      <c r="F53" s="15">
        <f t="shared" si="6"/>
        <v>72</v>
      </c>
      <c r="G53" s="199">
        <f>'[2]07'!H55</f>
        <v>32</v>
      </c>
      <c r="H53" s="200">
        <f>'[2]07'!I55</f>
        <v>0</v>
      </c>
      <c r="I53" s="200">
        <f>'[2]07'!J55</f>
        <v>0</v>
      </c>
      <c r="J53" s="200">
        <f>'[2]07'!K55</f>
        <v>0</v>
      </c>
      <c r="K53" s="15">
        <f t="shared" si="3"/>
        <v>32</v>
      </c>
      <c r="L53" s="18">
        <f>frq!C53</f>
        <v>1</v>
      </c>
      <c r="M53" s="167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</row>
    <row r="54" spans="1:18">
      <c r="A54" s="8" t="s">
        <v>96</v>
      </c>
      <c r="B54" s="199">
        <f>'[2]07'!B56</f>
        <v>42</v>
      </c>
      <c r="C54" s="200">
        <f>'[2]07'!C56</f>
        <v>30</v>
      </c>
      <c r="D54" s="200">
        <f>'[2]07'!D56</f>
        <v>0</v>
      </c>
      <c r="E54" s="200">
        <f>'[2]07'!E56</f>
        <v>0</v>
      </c>
      <c r="F54" s="15">
        <f t="shared" si="6"/>
        <v>72</v>
      </c>
      <c r="G54" s="199">
        <f>'[2]07'!H56</f>
        <v>32</v>
      </c>
      <c r="H54" s="200">
        <f>'[2]07'!I56</f>
        <v>0</v>
      </c>
      <c r="I54" s="200">
        <f>'[2]07'!J56</f>
        <v>0</v>
      </c>
      <c r="J54" s="200">
        <f>'[2]07'!K56</f>
        <v>0</v>
      </c>
      <c r="K54" s="15">
        <f t="shared" si="3"/>
        <v>32</v>
      </c>
      <c r="L54" s="18">
        <f>frq!C54</f>
        <v>1</v>
      </c>
      <c r="M54" s="167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</row>
    <row r="55" spans="1:18">
      <c r="A55" s="8" t="s">
        <v>97</v>
      </c>
      <c r="B55" s="199">
        <f>'[2]07'!B57</f>
        <v>42</v>
      </c>
      <c r="C55" s="200">
        <f>'[2]07'!C57</f>
        <v>30</v>
      </c>
      <c r="D55" s="200">
        <f>'[2]07'!D57</f>
        <v>0</v>
      </c>
      <c r="E55" s="200">
        <f>'[2]07'!E57</f>
        <v>0</v>
      </c>
      <c r="F55" s="15">
        <f t="shared" si="6"/>
        <v>72</v>
      </c>
      <c r="G55" s="199">
        <f>'[2]07'!H57</f>
        <v>32</v>
      </c>
      <c r="H55" s="200">
        <f>'[2]07'!I57</f>
        <v>0</v>
      </c>
      <c r="I55" s="200">
        <f>'[2]07'!J57</f>
        <v>0</v>
      </c>
      <c r="J55" s="200">
        <f>'[2]07'!K57</f>
        <v>0</v>
      </c>
      <c r="K55" s="15">
        <f t="shared" si="3"/>
        <v>32</v>
      </c>
      <c r="L55" s="18">
        <f>frq!C55</f>
        <v>1</v>
      </c>
      <c r="M55" s="167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199">
        <f>'[2]07'!B58</f>
        <v>42</v>
      </c>
      <c r="C56" s="200">
        <f>'[2]07'!C58</f>
        <v>30</v>
      </c>
      <c r="D56" s="200">
        <f>'[2]07'!D58</f>
        <v>0</v>
      </c>
      <c r="E56" s="200">
        <f>'[2]07'!E58</f>
        <v>0</v>
      </c>
      <c r="F56" s="15">
        <f t="shared" si="6"/>
        <v>72</v>
      </c>
      <c r="G56" s="199">
        <f>'[2]07'!H58</f>
        <v>32</v>
      </c>
      <c r="H56" s="200">
        <f>'[2]07'!I58</f>
        <v>0</v>
      </c>
      <c r="I56" s="200">
        <f>'[2]07'!J58</f>
        <v>0</v>
      </c>
      <c r="J56" s="200">
        <f>'[2]07'!K58</f>
        <v>0</v>
      </c>
      <c r="K56" s="15">
        <f t="shared" si="3"/>
        <v>32</v>
      </c>
      <c r="L56" s="18">
        <f>frq!C56</f>
        <v>1</v>
      </c>
      <c r="M56" s="167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99">
        <f>'[2]07'!B59</f>
        <v>42</v>
      </c>
      <c r="C57" s="200">
        <f>'[2]07'!C59</f>
        <v>30</v>
      </c>
      <c r="D57" s="200">
        <f>'[2]07'!D59</f>
        <v>0</v>
      </c>
      <c r="E57" s="200">
        <f>'[2]07'!E59</f>
        <v>0</v>
      </c>
      <c r="F57" s="15">
        <f t="shared" si="6"/>
        <v>72</v>
      </c>
      <c r="G57" s="199">
        <f>'[2]07'!H59</f>
        <v>32</v>
      </c>
      <c r="H57" s="200">
        <f>'[2]07'!I59</f>
        <v>0</v>
      </c>
      <c r="I57" s="200">
        <f>'[2]07'!J59</f>
        <v>0</v>
      </c>
      <c r="J57" s="200">
        <f>'[2]07'!K59</f>
        <v>0</v>
      </c>
      <c r="K57" s="15">
        <f t="shared" si="3"/>
        <v>32</v>
      </c>
      <c r="L57" s="18">
        <f>frq!C57</f>
        <v>1</v>
      </c>
      <c r="M57" s="167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99">
        <f>'[2]07'!B60</f>
        <v>42</v>
      </c>
      <c r="C58" s="200">
        <f>'[2]07'!C60</f>
        <v>30</v>
      </c>
      <c r="D58" s="200">
        <f>'[2]07'!D60</f>
        <v>0</v>
      </c>
      <c r="E58" s="200">
        <f>'[2]07'!E60</f>
        <v>0</v>
      </c>
      <c r="F58" s="15">
        <f t="shared" si="6"/>
        <v>72</v>
      </c>
      <c r="G58" s="199">
        <f>'[2]07'!H60</f>
        <v>32</v>
      </c>
      <c r="H58" s="200">
        <f>'[2]07'!I60</f>
        <v>0</v>
      </c>
      <c r="I58" s="200">
        <f>'[2]07'!J60</f>
        <v>0</v>
      </c>
      <c r="J58" s="200">
        <f>'[2]07'!K60</f>
        <v>0</v>
      </c>
      <c r="K58" s="15">
        <f t="shared" si="3"/>
        <v>32</v>
      </c>
      <c r="L58" s="18">
        <f>frq!C58</f>
        <v>1</v>
      </c>
      <c r="M58" s="167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99">
        <f>'[2]07'!B61</f>
        <v>42</v>
      </c>
      <c r="C59" s="200">
        <f>'[2]07'!C61</f>
        <v>30</v>
      </c>
      <c r="D59" s="200">
        <f>'[2]07'!D61</f>
        <v>0</v>
      </c>
      <c r="E59" s="200">
        <f>'[2]07'!E61</f>
        <v>0</v>
      </c>
      <c r="F59" s="15">
        <f t="shared" si="6"/>
        <v>72</v>
      </c>
      <c r="G59" s="199">
        <f>'[2]07'!H61</f>
        <v>32</v>
      </c>
      <c r="H59" s="200">
        <f>'[2]07'!I61</f>
        <v>0</v>
      </c>
      <c r="I59" s="200">
        <f>'[2]07'!J61</f>
        <v>0</v>
      </c>
      <c r="J59" s="200">
        <f>'[2]07'!K61</f>
        <v>0</v>
      </c>
      <c r="K59" s="15">
        <f t="shared" si="3"/>
        <v>32</v>
      </c>
      <c r="L59" s="18">
        <f>frq!C59</f>
        <v>1</v>
      </c>
      <c r="M59" s="167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9">
        <f>'[2]07'!B62</f>
        <v>42</v>
      </c>
      <c r="C60" s="200">
        <f>'[2]07'!C62</f>
        <v>30</v>
      </c>
      <c r="D60" s="200">
        <f>'[2]07'!D62</f>
        <v>0</v>
      </c>
      <c r="E60" s="200">
        <f>'[2]07'!E62</f>
        <v>0</v>
      </c>
      <c r="F60" s="15">
        <f t="shared" si="6"/>
        <v>72</v>
      </c>
      <c r="G60" s="199">
        <f>'[2]07'!H62</f>
        <v>32</v>
      </c>
      <c r="H60" s="200">
        <f>'[2]07'!I62</f>
        <v>0</v>
      </c>
      <c r="I60" s="200">
        <f>'[2]07'!J62</f>
        <v>0</v>
      </c>
      <c r="J60" s="200">
        <f>'[2]07'!K62</f>
        <v>0</v>
      </c>
      <c r="K60" s="15">
        <f t="shared" si="3"/>
        <v>32</v>
      </c>
      <c r="L60" s="18">
        <f>frq!C60</f>
        <v>1</v>
      </c>
      <c r="M60" s="167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99">
        <f>'[2]07'!B63</f>
        <v>42</v>
      </c>
      <c r="C61" s="200">
        <f>'[2]07'!C63</f>
        <v>30</v>
      </c>
      <c r="D61" s="200">
        <f>'[2]07'!D63</f>
        <v>0</v>
      </c>
      <c r="E61" s="200">
        <f>'[2]07'!E63</f>
        <v>0</v>
      </c>
      <c r="F61" s="15">
        <f t="shared" si="6"/>
        <v>72</v>
      </c>
      <c r="G61" s="199">
        <f>'[2]07'!H63</f>
        <v>31</v>
      </c>
      <c r="H61" s="200">
        <f>'[2]07'!I63</f>
        <v>0</v>
      </c>
      <c r="I61" s="200">
        <f>'[2]07'!J63</f>
        <v>0</v>
      </c>
      <c r="J61" s="200">
        <f>'[2]07'!K63</f>
        <v>0</v>
      </c>
      <c r="K61" s="15">
        <f t="shared" si="3"/>
        <v>31</v>
      </c>
      <c r="L61" s="18">
        <f>frq!C61</f>
        <v>1</v>
      </c>
      <c r="M61" s="167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</row>
    <row r="62" spans="1:18">
      <c r="A62" s="8" t="s">
        <v>104</v>
      </c>
      <c r="B62" s="199">
        <f>'[2]07'!B64</f>
        <v>42</v>
      </c>
      <c r="C62" s="200">
        <f>'[2]07'!C64</f>
        <v>30</v>
      </c>
      <c r="D62" s="200">
        <f>'[2]07'!D64</f>
        <v>0</v>
      </c>
      <c r="E62" s="200">
        <f>'[2]07'!E64</f>
        <v>0</v>
      </c>
      <c r="F62" s="15">
        <f t="shared" si="6"/>
        <v>72</v>
      </c>
      <c r="G62" s="199">
        <f>'[2]07'!H64</f>
        <v>31</v>
      </c>
      <c r="H62" s="200">
        <f>'[2]07'!I64</f>
        <v>0</v>
      </c>
      <c r="I62" s="200">
        <f>'[2]07'!J64</f>
        <v>0</v>
      </c>
      <c r="J62" s="200">
        <f>'[2]07'!K64</f>
        <v>0</v>
      </c>
      <c r="K62" s="15">
        <f t="shared" si="3"/>
        <v>31</v>
      </c>
      <c r="L62" s="18">
        <f>frq!C62</f>
        <v>1</v>
      </c>
      <c r="M62" s="167">
        <f t="shared" si="4"/>
        <v>30.3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30.3</v>
      </c>
      <c r="R62" s="18">
        <v>0.7</v>
      </c>
    </row>
    <row r="63" spans="1:18">
      <c r="A63" s="8" t="s">
        <v>105</v>
      </c>
      <c r="B63" s="199">
        <f>'[2]07'!B65</f>
        <v>42</v>
      </c>
      <c r="C63" s="200">
        <f>'[2]07'!C65</f>
        <v>30</v>
      </c>
      <c r="D63" s="200">
        <f>'[2]07'!D65</f>
        <v>0</v>
      </c>
      <c r="E63" s="200">
        <f>'[2]07'!E65</f>
        <v>0</v>
      </c>
      <c r="F63" s="15">
        <f t="shared" si="6"/>
        <v>72</v>
      </c>
      <c r="G63" s="199">
        <f>'[2]07'!H65</f>
        <v>31</v>
      </c>
      <c r="H63" s="200">
        <f>'[2]07'!I65</f>
        <v>0</v>
      </c>
      <c r="I63" s="200">
        <f>'[2]07'!J65</f>
        <v>0</v>
      </c>
      <c r="J63" s="200">
        <f>'[2]07'!K65</f>
        <v>0</v>
      </c>
      <c r="K63" s="15">
        <f t="shared" si="3"/>
        <v>31</v>
      </c>
      <c r="L63" s="18">
        <f>frq!C63</f>
        <v>1</v>
      </c>
      <c r="M63" s="167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</row>
    <row r="64" spans="1:18">
      <c r="A64" s="8" t="s">
        <v>106</v>
      </c>
      <c r="B64" s="199">
        <f>'[2]07'!B66</f>
        <v>42</v>
      </c>
      <c r="C64" s="200">
        <f>'[2]07'!C66</f>
        <v>30</v>
      </c>
      <c r="D64" s="200">
        <f>'[2]07'!D66</f>
        <v>0</v>
      </c>
      <c r="E64" s="200">
        <f>'[2]07'!E66</f>
        <v>0</v>
      </c>
      <c r="F64" s="15">
        <f t="shared" si="6"/>
        <v>72</v>
      </c>
      <c r="G64" s="199">
        <f>'[2]07'!H66</f>
        <v>31</v>
      </c>
      <c r="H64" s="200">
        <f>'[2]07'!I66</f>
        <v>0</v>
      </c>
      <c r="I64" s="200">
        <f>'[2]07'!J66</f>
        <v>0</v>
      </c>
      <c r="J64" s="200">
        <f>'[2]07'!K66</f>
        <v>0</v>
      </c>
      <c r="K64" s="15">
        <f t="shared" si="3"/>
        <v>31</v>
      </c>
      <c r="L64" s="18">
        <f>frq!C64</f>
        <v>1</v>
      </c>
      <c r="M64" s="167">
        <f t="shared" si="4"/>
        <v>30.3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30.3</v>
      </c>
      <c r="R64" s="18">
        <v>0.7</v>
      </c>
    </row>
    <row r="65" spans="1:18">
      <c r="A65" s="8" t="s">
        <v>107</v>
      </c>
      <c r="B65" s="199">
        <f>'[2]07'!B67</f>
        <v>42</v>
      </c>
      <c r="C65" s="200">
        <f>'[2]07'!C67</f>
        <v>30</v>
      </c>
      <c r="D65" s="200">
        <f>'[2]07'!D67</f>
        <v>0</v>
      </c>
      <c r="E65" s="200">
        <f>'[2]07'!E67</f>
        <v>0</v>
      </c>
      <c r="F65" s="15">
        <f t="shared" si="6"/>
        <v>72</v>
      </c>
      <c r="G65" s="199">
        <f>'[2]07'!H67</f>
        <v>31</v>
      </c>
      <c r="H65" s="200">
        <f>'[2]07'!I67</f>
        <v>0</v>
      </c>
      <c r="I65" s="200">
        <f>'[2]07'!J67</f>
        <v>0</v>
      </c>
      <c r="J65" s="200">
        <f>'[2]07'!K67</f>
        <v>0</v>
      </c>
      <c r="K65" s="15">
        <f t="shared" si="3"/>
        <v>31</v>
      </c>
      <c r="L65" s="18">
        <f>frq!C65</f>
        <v>1</v>
      </c>
      <c r="M65" s="167">
        <f t="shared" si="4"/>
        <v>30.3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30.3</v>
      </c>
      <c r="R65" s="18">
        <v>0.7</v>
      </c>
    </row>
    <row r="66" spans="1:18">
      <c r="A66" s="8" t="s">
        <v>108</v>
      </c>
      <c r="B66" s="199">
        <f>'[2]07'!B68</f>
        <v>42</v>
      </c>
      <c r="C66" s="200">
        <f>'[2]07'!C68</f>
        <v>30</v>
      </c>
      <c r="D66" s="200">
        <f>'[2]07'!D68</f>
        <v>0</v>
      </c>
      <c r="E66" s="200">
        <f>'[2]07'!E68</f>
        <v>0</v>
      </c>
      <c r="F66" s="15">
        <f t="shared" si="6"/>
        <v>72</v>
      </c>
      <c r="G66" s="199">
        <f>'[2]07'!H68</f>
        <v>31</v>
      </c>
      <c r="H66" s="200">
        <f>'[2]07'!I68</f>
        <v>0</v>
      </c>
      <c r="I66" s="200">
        <f>'[2]07'!J68</f>
        <v>0</v>
      </c>
      <c r="J66" s="200">
        <f>'[2]07'!K68</f>
        <v>0</v>
      </c>
      <c r="K66" s="15">
        <f t="shared" si="3"/>
        <v>31</v>
      </c>
      <c r="L66" s="18">
        <f>frq!C66</f>
        <v>1</v>
      </c>
      <c r="M66" s="167">
        <f t="shared" si="4"/>
        <v>30.3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30.3</v>
      </c>
      <c r="R66" s="18">
        <v>0.7</v>
      </c>
    </row>
    <row r="67" spans="1:18">
      <c r="A67" s="8" t="s">
        <v>109</v>
      </c>
      <c r="B67" s="199">
        <f>'[2]07'!B69</f>
        <v>42</v>
      </c>
      <c r="C67" s="200">
        <f>'[2]07'!C69</f>
        <v>30</v>
      </c>
      <c r="D67" s="200">
        <f>'[2]07'!D69</f>
        <v>0</v>
      </c>
      <c r="E67" s="200">
        <f>'[2]07'!E69</f>
        <v>0</v>
      </c>
      <c r="F67" s="15">
        <f t="shared" si="6"/>
        <v>72</v>
      </c>
      <c r="G67" s="199">
        <f>'[2]07'!H69</f>
        <v>31</v>
      </c>
      <c r="H67" s="200">
        <f>'[2]07'!I69</f>
        <v>0</v>
      </c>
      <c r="I67" s="200">
        <f>'[2]07'!J69</f>
        <v>0</v>
      </c>
      <c r="J67" s="200">
        <f>'[2]07'!K69</f>
        <v>0</v>
      </c>
      <c r="K67" s="15">
        <f t="shared" si="3"/>
        <v>31</v>
      </c>
      <c r="L67" s="18">
        <f>frq!C67</f>
        <v>1</v>
      </c>
      <c r="M67" s="167">
        <f t="shared" si="4"/>
        <v>30.3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30.3</v>
      </c>
      <c r="R67" s="18">
        <v>0.7</v>
      </c>
    </row>
    <row r="68" spans="1:18">
      <c r="A68" s="8" t="s">
        <v>110</v>
      </c>
      <c r="B68" s="199">
        <f>'[2]07'!B70</f>
        <v>42</v>
      </c>
      <c r="C68" s="200">
        <f>'[2]07'!C70</f>
        <v>30</v>
      </c>
      <c r="D68" s="200">
        <f>'[2]07'!D70</f>
        <v>0</v>
      </c>
      <c r="E68" s="200">
        <f>'[2]07'!E70</f>
        <v>0</v>
      </c>
      <c r="F68" s="15">
        <f t="shared" si="6"/>
        <v>72</v>
      </c>
      <c r="G68" s="199">
        <f>'[2]07'!H70</f>
        <v>31</v>
      </c>
      <c r="H68" s="200">
        <f>'[2]07'!I70</f>
        <v>0</v>
      </c>
      <c r="I68" s="200">
        <f>'[2]07'!J70</f>
        <v>0</v>
      </c>
      <c r="J68" s="200">
        <f>'[2]07'!K70</f>
        <v>0</v>
      </c>
      <c r="K68" s="15">
        <f t="shared" ref="K68:K98" si="13">SUM(G68:J68)</f>
        <v>31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30.3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30.3</v>
      </c>
      <c r="R68" s="18">
        <v>0.7</v>
      </c>
    </row>
    <row r="69" spans="1:18">
      <c r="A69" s="8" t="s">
        <v>111</v>
      </c>
      <c r="B69" s="199">
        <f>'[2]07'!B71</f>
        <v>42</v>
      </c>
      <c r="C69" s="200">
        <f>'[2]07'!C71</f>
        <v>30</v>
      </c>
      <c r="D69" s="200">
        <f>'[2]07'!D71</f>
        <v>0</v>
      </c>
      <c r="E69" s="200">
        <f>'[2]07'!E71</f>
        <v>0</v>
      </c>
      <c r="F69" s="15">
        <f t="shared" ref="F69:F98" si="16">SUM(B69:E69)</f>
        <v>72</v>
      </c>
      <c r="G69" s="199">
        <f>'[2]07'!H71</f>
        <v>31</v>
      </c>
      <c r="H69" s="200">
        <f>'[2]07'!I71</f>
        <v>0</v>
      </c>
      <c r="I69" s="200">
        <f>'[2]07'!J71</f>
        <v>0</v>
      </c>
      <c r="J69" s="200">
        <f>'[2]07'!K71</f>
        <v>0</v>
      </c>
      <c r="K69" s="15">
        <f t="shared" si="13"/>
        <v>31</v>
      </c>
      <c r="L69" s="18">
        <f>frq!C69</f>
        <v>1</v>
      </c>
      <c r="M69" s="167">
        <f t="shared" si="14"/>
        <v>30.3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30.3</v>
      </c>
      <c r="R69" s="18">
        <v>0.7</v>
      </c>
    </row>
    <row r="70" spans="1:18">
      <c r="A70" s="8" t="s">
        <v>112</v>
      </c>
      <c r="B70" s="199">
        <f>'[2]07'!B72</f>
        <v>42</v>
      </c>
      <c r="C70" s="200">
        <f>'[2]07'!C72</f>
        <v>30</v>
      </c>
      <c r="D70" s="200">
        <f>'[2]07'!D72</f>
        <v>0</v>
      </c>
      <c r="E70" s="200">
        <f>'[2]07'!E72</f>
        <v>0</v>
      </c>
      <c r="F70" s="15">
        <f t="shared" si="16"/>
        <v>72</v>
      </c>
      <c r="G70" s="199">
        <f>'[2]07'!H72</f>
        <v>31</v>
      </c>
      <c r="H70" s="200">
        <f>'[2]07'!I72</f>
        <v>0</v>
      </c>
      <c r="I70" s="200">
        <f>'[2]07'!J72</f>
        <v>0</v>
      </c>
      <c r="J70" s="200">
        <f>'[2]07'!K72</f>
        <v>0</v>
      </c>
      <c r="K70" s="15">
        <f t="shared" si="13"/>
        <v>31</v>
      </c>
      <c r="L70" s="18">
        <f>frq!C70</f>
        <v>1</v>
      </c>
      <c r="M70" s="167">
        <f t="shared" si="14"/>
        <v>30.3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30.3</v>
      </c>
      <c r="R70" s="18">
        <v>0.7</v>
      </c>
    </row>
    <row r="71" spans="1:18">
      <c r="A71" s="8" t="s">
        <v>113</v>
      </c>
      <c r="B71" s="199">
        <f>'[2]07'!B73</f>
        <v>42</v>
      </c>
      <c r="C71" s="200">
        <f>'[2]07'!C73</f>
        <v>30</v>
      </c>
      <c r="D71" s="200">
        <f>'[2]07'!D73</f>
        <v>0</v>
      </c>
      <c r="E71" s="200">
        <f>'[2]07'!E73</f>
        <v>0</v>
      </c>
      <c r="F71" s="15">
        <f t="shared" si="16"/>
        <v>72</v>
      </c>
      <c r="G71" s="199">
        <f>'[2]07'!H73</f>
        <v>31</v>
      </c>
      <c r="H71" s="200">
        <f>'[2]07'!I73</f>
        <v>0</v>
      </c>
      <c r="I71" s="200">
        <f>'[2]07'!J73</f>
        <v>0</v>
      </c>
      <c r="J71" s="200">
        <f>'[2]07'!K73</f>
        <v>0</v>
      </c>
      <c r="K71" s="15">
        <f t="shared" si="13"/>
        <v>31</v>
      </c>
      <c r="L71" s="18">
        <f>frq!C71</f>
        <v>1</v>
      </c>
      <c r="M71" s="167">
        <f t="shared" si="14"/>
        <v>30.3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30.3</v>
      </c>
      <c r="R71" s="18">
        <v>0.7</v>
      </c>
    </row>
    <row r="72" spans="1:18">
      <c r="A72" s="8" t="s">
        <v>114</v>
      </c>
      <c r="B72" s="199">
        <f>'[2]07'!B74</f>
        <v>42</v>
      </c>
      <c r="C72" s="200">
        <f>'[2]07'!C74</f>
        <v>30</v>
      </c>
      <c r="D72" s="200">
        <f>'[2]07'!D74</f>
        <v>0</v>
      </c>
      <c r="E72" s="200">
        <f>'[2]07'!E74</f>
        <v>0</v>
      </c>
      <c r="F72" s="15">
        <f t="shared" si="16"/>
        <v>72</v>
      </c>
      <c r="G72" s="199">
        <f>'[2]07'!H74</f>
        <v>31</v>
      </c>
      <c r="H72" s="200">
        <f>'[2]07'!I74</f>
        <v>0</v>
      </c>
      <c r="I72" s="200">
        <f>'[2]07'!J74</f>
        <v>0</v>
      </c>
      <c r="J72" s="200">
        <f>'[2]07'!K74</f>
        <v>0</v>
      </c>
      <c r="K72" s="15">
        <f t="shared" si="13"/>
        <v>31</v>
      </c>
      <c r="L72" s="18">
        <f>frq!C72</f>
        <v>1</v>
      </c>
      <c r="M72" s="167">
        <f t="shared" si="14"/>
        <v>30.3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30.3</v>
      </c>
      <c r="R72" s="18">
        <v>0.7</v>
      </c>
    </row>
    <row r="73" spans="1:18">
      <c r="A73" s="8" t="s">
        <v>115</v>
      </c>
      <c r="B73" s="199">
        <f>'[2]07'!B75</f>
        <v>42</v>
      </c>
      <c r="C73" s="200">
        <f>'[2]07'!C75</f>
        <v>30</v>
      </c>
      <c r="D73" s="200">
        <f>'[2]07'!D75</f>
        <v>0</v>
      </c>
      <c r="E73" s="200">
        <f>'[2]07'!E75</f>
        <v>0</v>
      </c>
      <c r="F73" s="15">
        <f t="shared" si="16"/>
        <v>72</v>
      </c>
      <c r="G73" s="199">
        <f>'[2]07'!H75</f>
        <v>31</v>
      </c>
      <c r="H73" s="200">
        <f>'[2]07'!I75</f>
        <v>0</v>
      </c>
      <c r="I73" s="200">
        <f>'[2]07'!J75</f>
        <v>0</v>
      </c>
      <c r="J73" s="200">
        <f>'[2]07'!K75</f>
        <v>0</v>
      </c>
      <c r="K73" s="15">
        <f t="shared" si="13"/>
        <v>31</v>
      </c>
      <c r="L73" s="18">
        <f>frq!C73</f>
        <v>1</v>
      </c>
      <c r="M73" s="167">
        <f t="shared" si="14"/>
        <v>30.3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30.3</v>
      </c>
      <c r="R73" s="18">
        <v>0.7</v>
      </c>
    </row>
    <row r="74" spans="1:18">
      <c r="A74" s="8" t="s">
        <v>116</v>
      </c>
      <c r="B74" s="199">
        <f>'[2]07'!B76</f>
        <v>42</v>
      </c>
      <c r="C74" s="200">
        <f>'[2]07'!C76</f>
        <v>30</v>
      </c>
      <c r="D74" s="200">
        <f>'[2]07'!D76</f>
        <v>0</v>
      </c>
      <c r="E74" s="200">
        <f>'[2]07'!E76</f>
        <v>0</v>
      </c>
      <c r="F74" s="15">
        <f t="shared" si="16"/>
        <v>72</v>
      </c>
      <c r="G74" s="199">
        <f>'[2]07'!H76</f>
        <v>31</v>
      </c>
      <c r="H74" s="200">
        <f>'[2]07'!I76</f>
        <v>0</v>
      </c>
      <c r="I74" s="200">
        <f>'[2]07'!J76</f>
        <v>0</v>
      </c>
      <c r="J74" s="200">
        <f>'[2]07'!K76</f>
        <v>0</v>
      </c>
      <c r="K74" s="15">
        <f t="shared" si="13"/>
        <v>31</v>
      </c>
      <c r="L74" s="18">
        <f>frq!C74</f>
        <v>1</v>
      </c>
      <c r="M74" s="167">
        <f t="shared" si="14"/>
        <v>30.3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30.3</v>
      </c>
      <c r="R74" s="18">
        <v>0.7</v>
      </c>
    </row>
    <row r="75" spans="1:18">
      <c r="A75" s="8" t="s">
        <v>117</v>
      </c>
      <c r="B75" s="199">
        <f>'[2]07'!B77</f>
        <v>42</v>
      </c>
      <c r="C75" s="200">
        <f>'[2]07'!C77</f>
        <v>30</v>
      </c>
      <c r="D75" s="200">
        <f>'[2]07'!D77</f>
        <v>0</v>
      </c>
      <c r="E75" s="200">
        <f>'[2]07'!E77</f>
        <v>0</v>
      </c>
      <c r="F75" s="15">
        <f t="shared" si="16"/>
        <v>72</v>
      </c>
      <c r="G75" s="199">
        <f>'[2]07'!H77</f>
        <v>31</v>
      </c>
      <c r="H75" s="200">
        <f>'[2]07'!I77</f>
        <v>0</v>
      </c>
      <c r="I75" s="200">
        <f>'[2]07'!J77</f>
        <v>0</v>
      </c>
      <c r="J75" s="200">
        <f>'[2]07'!K77</f>
        <v>0</v>
      </c>
      <c r="K75" s="15">
        <f t="shared" si="13"/>
        <v>31</v>
      </c>
      <c r="L75" s="18">
        <f>frq!C75</f>
        <v>1</v>
      </c>
      <c r="M75" s="167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199">
        <f>'[2]07'!B78</f>
        <v>42</v>
      </c>
      <c r="C76" s="200">
        <f>'[2]07'!C78</f>
        <v>30</v>
      </c>
      <c r="D76" s="200">
        <f>'[2]07'!D78</f>
        <v>0</v>
      </c>
      <c r="E76" s="200">
        <f>'[2]07'!E78</f>
        <v>0</v>
      </c>
      <c r="F76" s="15">
        <f t="shared" si="16"/>
        <v>72</v>
      </c>
      <c r="G76" s="199">
        <f>'[2]07'!H78</f>
        <v>31</v>
      </c>
      <c r="H76" s="200">
        <f>'[2]07'!I78</f>
        <v>0</v>
      </c>
      <c r="I76" s="200">
        <f>'[2]07'!J78</f>
        <v>0</v>
      </c>
      <c r="J76" s="200">
        <f>'[2]07'!K78</f>
        <v>0</v>
      </c>
      <c r="K76" s="15">
        <f t="shared" si="13"/>
        <v>31</v>
      </c>
      <c r="L76" s="18">
        <f>frq!C76</f>
        <v>1</v>
      </c>
      <c r="M76" s="167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199">
        <f>'[2]07'!B79</f>
        <v>42</v>
      </c>
      <c r="C77" s="200">
        <f>'[2]07'!C79</f>
        <v>30</v>
      </c>
      <c r="D77" s="200">
        <f>'[2]07'!D79</f>
        <v>0</v>
      </c>
      <c r="E77" s="200">
        <f>'[2]07'!E79</f>
        <v>0</v>
      </c>
      <c r="F77" s="15">
        <f t="shared" si="16"/>
        <v>72</v>
      </c>
      <c r="G77" s="199">
        <f>'[2]07'!H79</f>
        <v>31</v>
      </c>
      <c r="H77" s="200">
        <f>'[2]07'!I79</f>
        <v>0</v>
      </c>
      <c r="I77" s="200">
        <f>'[2]07'!J79</f>
        <v>0</v>
      </c>
      <c r="J77" s="200">
        <f>'[2]07'!K79</f>
        <v>0</v>
      </c>
      <c r="K77" s="15">
        <f t="shared" si="13"/>
        <v>31</v>
      </c>
      <c r="L77" s="18">
        <f>frq!C77</f>
        <v>1</v>
      </c>
      <c r="M77" s="167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</row>
    <row r="78" spans="1:18">
      <c r="A78" s="8" t="s">
        <v>120</v>
      </c>
      <c r="B78" s="199">
        <f>'[2]07'!B80</f>
        <v>42</v>
      </c>
      <c r="C78" s="200">
        <f>'[2]07'!C80</f>
        <v>30</v>
      </c>
      <c r="D78" s="200">
        <f>'[2]07'!D80</f>
        <v>0</v>
      </c>
      <c r="E78" s="200">
        <f>'[2]07'!E80</f>
        <v>0</v>
      </c>
      <c r="F78" s="15">
        <f t="shared" si="16"/>
        <v>72</v>
      </c>
      <c r="G78" s="199">
        <f>'[2]07'!H80</f>
        <v>31</v>
      </c>
      <c r="H78" s="200">
        <f>'[2]07'!I80</f>
        <v>0</v>
      </c>
      <c r="I78" s="200">
        <f>'[2]07'!J80</f>
        <v>0</v>
      </c>
      <c r="J78" s="200">
        <f>'[2]07'!K80</f>
        <v>0</v>
      </c>
      <c r="K78" s="15">
        <f t="shared" si="13"/>
        <v>31</v>
      </c>
      <c r="L78" s="18">
        <f>frq!C78</f>
        <v>1</v>
      </c>
      <c r="M78" s="167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</row>
    <row r="79" spans="1:18">
      <c r="A79" s="8" t="s">
        <v>121</v>
      </c>
      <c r="B79" s="199">
        <f>'[2]07'!B81</f>
        <v>42</v>
      </c>
      <c r="C79" s="200">
        <f>'[2]07'!C81</f>
        <v>30</v>
      </c>
      <c r="D79" s="200">
        <f>'[2]07'!D81</f>
        <v>0</v>
      </c>
      <c r="E79" s="200">
        <f>'[2]07'!E81</f>
        <v>0</v>
      </c>
      <c r="F79" s="15">
        <f t="shared" si="16"/>
        <v>72</v>
      </c>
      <c r="G79" s="199">
        <f>'[2]07'!H81</f>
        <v>31</v>
      </c>
      <c r="H79" s="200">
        <f>'[2]07'!I81</f>
        <v>0</v>
      </c>
      <c r="I79" s="200">
        <f>'[2]07'!J81</f>
        <v>0</v>
      </c>
      <c r="J79" s="200">
        <f>'[2]07'!K81</f>
        <v>0</v>
      </c>
      <c r="K79" s="15">
        <f t="shared" si="13"/>
        <v>31</v>
      </c>
      <c r="L79" s="18">
        <f>frq!C79</f>
        <v>1</v>
      </c>
      <c r="M79" s="167">
        <f t="shared" si="14"/>
        <v>30.6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30.6</v>
      </c>
      <c r="R79" s="18">
        <v>0.4</v>
      </c>
    </row>
    <row r="80" spans="1:18">
      <c r="A80" s="8" t="s">
        <v>122</v>
      </c>
      <c r="B80" s="199">
        <f>'[2]07'!B82</f>
        <v>42</v>
      </c>
      <c r="C80" s="200">
        <f>'[2]07'!C82</f>
        <v>30</v>
      </c>
      <c r="D80" s="200">
        <f>'[2]07'!D82</f>
        <v>0</v>
      </c>
      <c r="E80" s="200">
        <f>'[2]07'!E82</f>
        <v>0</v>
      </c>
      <c r="F80" s="15">
        <f t="shared" si="16"/>
        <v>72</v>
      </c>
      <c r="G80" s="199">
        <f>'[2]07'!H82</f>
        <v>31</v>
      </c>
      <c r="H80" s="200">
        <f>'[2]07'!I82</f>
        <v>0</v>
      </c>
      <c r="I80" s="200">
        <f>'[2]07'!J82</f>
        <v>0</v>
      </c>
      <c r="J80" s="200">
        <f>'[2]07'!K82</f>
        <v>0</v>
      </c>
      <c r="K80" s="15">
        <f t="shared" si="13"/>
        <v>31</v>
      </c>
      <c r="L80" s="18">
        <f>frq!C80</f>
        <v>1</v>
      </c>
      <c r="M80" s="167">
        <f t="shared" si="14"/>
        <v>30.6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30.6</v>
      </c>
      <c r="R80" s="18">
        <v>0.4</v>
      </c>
    </row>
    <row r="81" spans="1:18">
      <c r="A81" s="8" t="s">
        <v>123</v>
      </c>
      <c r="B81" s="199">
        <f>'[2]07'!B83</f>
        <v>42</v>
      </c>
      <c r="C81" s="200">
        <f>'[2]07'!C83</f>
        <v>30</v>
      </c>
      <c r="D81" s="200">
        <f>'[2]07'!D83</f>
        <v>0</v>
      </c>
      <c r="E81" s="200">
        <f>'[2]07'!E83</f>
        <v>0</v>
      </c>
      <c r="F81" s="15">
        <f t="shared" si="16"/>
        <v>72</v>
      </c>
      <c r="G81" s="199">
        <f>'[2]07'!H83</f>
        <v>32</v>
      </c>
      <c r="H81" s="200">
        <f>'[2]07'!I83</f>
        <v>0</v>
      </c>
      <c r="I81" s="200">
        <f>'[2]07'!J83</f>
        <v>0</v>
      </c>
      <c r="J81" s="200">
        <f>'[2]07'!K83</f>
        <v>0</v>
      </c>
      <c r="K81" s="15">
        <f t="shared" si="13"/>
        <v>32</v>
      </c>
      <c r="L81" s="18">
        <f>frq!C81</f>
        <v>1</v>
      </c>
      <c r="M81" s="167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99">
        <f>'[2]07'!B84</f>
        <v>42</v>
      </c>
      <c r="C82" s="200">
        <f>'[2]07'!C84</f>
        <v>30</v>
      </c>
      <c r="D82" s="200">
        <f>'[2]07'!D84</f>
        <v>0</v>
      </c>
      <c r="E82" s="200">
        <f>'[2]07'!E84</f>
        <v>0</v>
      </c>
      <c r="F82" s="15">
        <f t="shared" si="16"/>
        <v>72</v>
      </c>
      <c r="G82" s="199">
        <f>'[2]07'!H84</f>
        <v>32</v>
      </c>
      <c r="H82" s="200">
        <f>'[2]07'!I84</f>
        <v>0</v>
      </c>
      <c r="I82" s="200">
        <f>'[2]07'!J84</f>
        <v>0</v>
      </c>
      <c r="J82" s="200">
        <f>'[2]07'!K84</f>
        <v>0</v>
      </c>
      <c r="K82" s="15">
        <f t="shared" si="13"/>
        <v>32</v>
      </c>
      <c r="L82" s="18">
        <f>frq!C82</f>
        <v>1</v>
      </c>
      <c r="M82" s="167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99">
        <f>'[2]07'!B85</f>
        <v>42</v>
      </c>
      <c r="C83" s="200">
        <f>'[2]07'!C85</f>
        <v>30</v>
      </c>
      <c r="D83" s="200">
        <f>'[2]07'!D85</f>
        <v>0</v>
      </c>
      <c r="E83" s="200">
        <f>'[2]07'!E85</f>
        <v>0</v>
      </c>
      <c r="F83" s="15">
        <f t="shared" si="16"/>
        <v>72</v>
      </c>
      <c r="G83" s="199">
        <f>'[2]07'!H85</f>
        <v>32</v>
      </c>
      <c r="H83" s="200">
        <f>'[2]07'!I85</f>
        <v>0</v>
      </c>
      <c r="I83" s="200">
        <f>'[2]07'!J85</f>
        <v>0</v>
      </c>
      <c r="J83" s="200">
        <f>'[2]07'!K85</f>
        <v>0</v>
      </c>
      <c r="K83" s="15">
        <f t="shared" si="13"/>
        <v>32</v>
      </c>
      <c r="L83" s="18">
        <f>frq!C83</f>
        <v>1</v>
      </c>
      <c r="M83" s="167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199">
        <f>'[2]07'!B86</f>
        <v>42</v>
      </c>
      <c r="C84" s="200">
        <f>'[2]07'!C86</f>
        <v>30</v>
      </c>
      <c r="D84" s="200">
        <f>'[2]07'!D86</f>
        <v>0</v>
      </c>
      <c r="E84" s="200">
        <f>'[2]07'!E86</f>
        <v>0</v>
      </c>
      <c r="F84" s="15">
        <f t="shared" si="16"/>
        <v>72</v>
      </c>
      <c r="G84" s="199">
        <f>'[2]07'!H86</f>
        <v>32</v>
      </c>
      <c r="H84" s="200">
        <f>'[2]07'!I86</f>
        <v>0</v>
      </c>
      <c r="I84" s="200">
        <f>'[2]07'!J86</f>
        <v>0</v>
      </c>
      <c r="J84" s="200">
        <f>'[2]07'!K86</f>
        <v>0</v>
      </c>
      <c r="K84" s="15">
        <f t="shared" si="13"/>
        <v>32</v>
      </c>
      <c r="L84" s="18">
        <f>frq!C84</f>
        <v>1</v>
      </c>
      <c r="M84" s="167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199">
        <f>'[2]07'!B87</f>
        <v>42</v>
      </c>
      <c r="C85" s="200">
        <f>'[2]07'!C87</f>
        <v>30</v>
      </c>
      <c r="D85" s="200">
        <f>'[2]07'!D87</f>
        <v>0</v>
      </c>
      <c r="E85" s="200">
        <f>'[2]07'!E87</f>
        <v>0</v>
      </c>
      <c r="F85" s="15">
        <f t="shared" si="16"/>
        <v>72</v>
      </c>
      <c r="G85" s="199">
        <f>'[2]07'!H87</f>
        <v>32</v>
      </c>
      <c r="H85" s="200">
        <f>'[2]07'!I87</f>
        <v>0</v>
      </c>
      <c r="I85" s="200">
        <f>'[2]07'!J87</f>
        <v>0</v>
      </c>
      <c r="J85" s="200">
        <f>'[2]07'!K87</f>
        <v>0</v>
      </c>
      <c r="K85" s="15">
        <f t="shared" si="13"/>
        <v>32</v>
      </c>
      <c r="L85" s="18">
        <f>frq!C85</f>
        <v>1</v>
      </c>
      <c r="M85" s="167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199">
        <f>'[2]07'!B88</f>
        <v>42</v>
      </c>
      <c r="C86" s="200">
        <f>'[2]07'!C88</f>
        <v>30</v>
      </c>
      <c r="D86" s="200">
        <f>'[2]07'!D88</f>
        <v>0</v>
      </c>
      <c r="E86" s="200">
        <f>'[2]07'!E88</f>
        <v>0</v>
      </c>
      <c r="F86" s="15">
        <f t="shared" si="16"/>
        <v>72</v>
      </c>
      <c r="G86" s="199">
        <f>'[2]07'!H88</f>
        <v>32</v>
      </c>
      <c r="H86" s="200">
        <f>'[2]07'!I88</f>
        <v>0</v>
      </c>
      <c r="I86" s="200">
        <f>'[2]07'!J88</f>
        <v>0</v>
      </c>
      <c r="J86" s="200">
        <f>'[2]07'!K88</f>
        <v>0</v>
      </c>
      <c r="K86" s="15">
        <f t="shared" si="13"/>
        <v>32</v>
      </c>
      <c r="L86" s="18">
        <f>frq!C86</f>
        <v>1</v>
      </c>
      <c r="M86" s="167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199">
        <f>'[2]07'!B89</f>
        <v>42</v>
      </c>
      <c r="C87" s="200">
        <f>'[2]07'!C89</f>
        <v>30</v>
      </c>
      <c r="D87" s="200">
        <f>'[2]07'!D89</f>
        <v>0</v>
      </c>
      <c r="E87" s="200">
        <f>'[2]07'!E89</f>
        <v>0</v>
      </c>
      <c r="F87" s="15">
        <f t="shared" si="16"/>
        <v>72</v>
      </c>
      <c r="G87" s="199">
        <f>'[2]07'!H89</f>
        <v>32</v>
      </c>
      <c r="H87" s="200">
        <f>'[2]07'!I89</f>
        <v>0</v>
      </c>
      <c r="I87" s="200">
        <f>'[2]07'!J89</f>
        <v>0</v>
      </c>
      <c r="J87" s="200">
        <f>'[2]07'!K89</f>
        <v>0</v>
      </c>
      <c r="K87" s="15">
        <f t="shared" si="13"/>
        <v>32</v>
      </c>
      <c r="L87" s="18">
        <f>frq!C87</f>
        <v>1</v>
      </c>
      <c r="M87" s="167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</row>
    <row r="88" spans="1:18">
      <c r="A88" s="8" t="s">
        <v>130</v>
      </c>
      <c r="B88" s="199">
        <f>'[2]07'!B90</f>
        <v>42</v>
      </c>
      <c r="C88" s="200">
        <f>'[2]07'!C90</f>
        <v>30</v>
      </c>
      <c r="D88" s="200">
        <f>'[2]07'!D90</f>
        <v>0</v>
      </c>
      <c r="E88" s="200">
        <f>'[2]07'!E90</f>
        <v>0</v>
      </c>
      <c r="F88" s="15">
        <f t="shared" si="16"/>
        <v>72</v>
      </c>
      <c r="G88" s="199">
        <f>'[2]07'!H90</f>
        <v>32</v>
      </c>
      <c r="H88" s="200">
        <f>'[2]07'!I90</f>
        <v>0</v>
      </c>
      <c r="I88" s="200">
        <f>'[2]07'!J90</f>
        <v>0</v>
      </c>
      <c r="J88" s="200">
        <f>'[2]07'!K90</f>
        <v>0</v>
      </c>
      <c r="K88" s="15">
        <f t="shared" si="13"/>
        <v>32</v>
      </c>
      <c r="L88" s="18">
        <f>frq!C88</f>
        <v>1</v>
      </c>
      <c r="M88" s="167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</row>
    <row r="89" spans="1:18">
      <c r="A89" s="8" t="s">
        <v>131</v>
      </c>
      <c r="B89" s="199">
        <f>'[2]07'!B91</f>
        <v>42</v>
      </c>
      <c r="C89" s="200">
        <f>'[2]07'!C91</f>
        <v>30</v>
      </c>
      <c r="D89" s="200">
        <f>'[2]07'!D91</f>
        <v>0</v>
      </c>
      <c r="E89" s="200">
        <f>'[2]07'!E91</f>
        <v>0</v>
      </c>
      <c r="F89" s="15">
        <f t="shared" si="16"/>
        <v>72</v>
      </c>
      <c r="G89" s="199">
        <f>'[2]07'!H91</f>
        <v>32</v>
      </c>
      <c r="H89" s="200">
        <f>'[2]07'!I91</f>
        <v>0</v>
      </c>
      <c r="I89" s="200">
        <f>'[2]07'!J91</f>
        <v>0</v>
      </c>
      <c r="J89" s="200">
        <f>'[2]07'!K91</f>
        <v>0</v>
      </c>
      <c r="K89" s="15">
        <f t="shared" si="13"/>
        <v>32</v>
      </c>
      <c r="L89" s="18">
        <f>frq!C89</f>
        <v>1</v>
      </c>
      <c r="M89" s="167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</row>
    <row r="90" spans="1:18">
      <c r="A90" s="8" t="s">
        <v>132</v>
      </c>
      <c r="B90" s="199">
        <f>'[2]07'!B92</f>
        <v>42</v>
      </c>
      <c r="C90" s="200">
        <f>'[2]07'!C92</f>
        <v>30</v>
      </c>
      <c r="D90" s="200">
        <f>'[2]07'!D92</f>
        <v>0</v>
      </c>
      <c r="E90" s="200">
        <f>'[2]07'!E92</f>
        <v>0</v>
      </c>
      <c r="F90" s="15">
        <f t="shared" si="16"/>
        <v>72</v>
      </c>
      <c r="G90" s="199">
        <f>'[2]07'!H92</f>
        <v>32</v>
      </c>
      <c r="H90" s="200">
        <f>'[2]07'!I92</f>
        <v>0</v>
      </c>
      <c r="I90" s="200">
        <f>'[2]07'!J92</f>
        <v>0</v>
      </c>
      <c r="J90" s="200">
        <f>'[2]07'!K92</f>
        <v>0</v>
      </c>
      <c r="K90" s="15">
        <f t="shared" si="13"/>
        <v>32</v>
      </c>
      <c r="L90" s="18">
        <f>frq!C90</f>
        <v>1</v>
      </c>
      <c r="M90" s="167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</row>
    <row r="91" spans="1:18">
      <c r="A91" s="8" t="s">
        <v>133</v>
      </c>
      <c r="B91" s="199">
        <f>'[2]07'!B93</f>
        <v>42</v>
      </c>
      <c r="C91" s="200">
        <f>'[2]07'!C93</f>
        <v>30</v>
      </c>
      <c r="D91" s="200">
        <f>'[2]07'!D93</f>
        <v>0</v>
      </c>
      <c r="E91" s="200">
        <f>'[2]07'!E93</f>
        <v>0</v>
      </c>
      <c r="F91" s="15">
        <f t="shared" si="16"/>
        <v>72</v>
      </c>
      <c r="G91" s="199">
        <f>'[2]07'!H93</f>
        <v>32</v>
      </c>
      <c r="H91" s="200">
        <f>'[2]07'!I93</f>
        <v>0</v>
      </c>
      <c r="I91" s="200">
        <f>'[2]07'!J93</f>
        <v>0</v>
      </c>
      <c r="J91" s="200">
        <f>'[2]07'!K93</f>
        <v>0</v>
      </c>
      <c r="K91" s="15">
        <f t="shared" si="13"/>
        <v>32</v>
      </c>
      <c r="L91" s="18">
        <f>frq!C91</f>
        <v>1</v>
      </c>
      <c r="M91" s="167">
        <f t="shared" si="14"/>
        <v>31.6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31.6</v>
      </c>
      <c r="R91" s="18">
        <v>0.4</v>
      </c>
    </row>
    <row r="92" spans="1:18">
      <c r="A92" s="8" t="s">
        <v>134</v>
      </c>
      <c r="B92" s="199">
        <f>'[2]07'!B94</f>
        <v>42</v>
      </c>
      <c r="C92" s="200">
        <f>'[2]07'!C94</f>
        <v>30</v>
      </c>
      <c r="D92" s="200">
        <f>'[2]07'!D94</f>
        <v>0</v>
      </c>
      <c r="E92" s="200">
        <f>'[2]07'!E94</f>
        <v>0</v>
      </c>
      <c r="F92" s="15">
        <f t="shared" si="16"/>
        <v>72</v>
      </c>
      <c r="G92" s="199">
        <f>'[2]07'!H94</f>
        <v>32</v>
      </c>
      <c r="H92" s="200">
        <f>'[2]07'!I94</f>
        <v>0</v>
      </c>
      <c r="I92" s="200">
        <f>'[2]07'!J94</f>
        <v>0</v>
      </c>
      <c r="J92" s="200">
        <f>'[2]07'!K94</f>
        <v>0</v>
      </c>
      <c r="K92" s="15">
        <f t="shared" si="13"/>
        <v>32</v>
      </c>
      <c r="L92" s="18">
        <f>frq!C92</f>
        <v>1</v>
      </c>
      <c r="M92" s="167">
        <f t="shared" si="14"/>
        <v>31.6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31.6</v>
      </c>
      <c r="R92" s="18">
        <v>0.4</v>
      </c>
    </row>
    <row r="93" spans="1:18">
      <c r="A93" s="8" t="s">
        <v>135</v>
      </c>
      <c r="B93" s="199">
        <f>'[2]07'!B95</f>
        <v>42</v>
      </c>
      <c r="C93" s="200">
        <f>'[2]07'!C95</f>
        <v>30</v>
      </c>
      <c r="D93" s="200">
        <f>'[2]07'!D95</f>
        <v>0</v>
      </c>
      <c r="E93" s="200">
        <f>'[2]07'!E95</f>
        <v>0</v>
      </c>
      <c r="F93" s="15">
        <f t="shared" si="16"/>
        <v>72</v>
      </c>
      <c r="G93" s="199">
        <f>'[2]07'!H95</f>
        <v>32</v>
      </c>
      <c r="H93" s="200">
        <f>'[2]07'!I95</f>
        <v>0</v>
      </c>
      <c r="I93" s="200">
        <f>'[2]07'!J95</f>
        <v>0</v>
      </c>
      <c r="J93" s="200">
        <f>'[2]07'!K95</f>
        <v>0</v>
      </c>
      <c r="K93" s="15">
        <f t="shared" si="13"/>
        <v>32</v>
      </c>
      <c r="L93" s="18">
        <f>frq!C93</f>
        <v>1</v>
      </c>
      <c r="M93" s="167">
        <f t="shared" si="14"/>
        <v>31.6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31.6</v>
      </c>
      <c r="R93" s="18">
        <v>0.4</v>
      </c>
    </row>
    <row r="94" spans="1:18">
      <c r="A94" s="8" t="s">
        <v>136</v>
      </c>
      <c r="B94" s="199">
        <f>'[2]07'!B96</f>
        <v>42</v>
      </c>
      <c r="C94" s="200">
        <f>'[2]07'!C96</f>
        <v>30</v>
      </c>
      <c r="D94" s="200">
        <f>'[2]07'!D96</f>
        <v>0</v>
      </c>
      <c r="E94" s="200">
        <f>'[2]07'!E96</f>
        <v>0</v>
      </c>
      <c r="F94" s="15">
        <f t="shared" si="16"/>
        <v>72</v>
      </c>
      <c r="G94" s="199">
        <f>'[2]07'!H96</f>
        <v>32</v>
      </c>
      <c r="H94" s="200">
        <f>'[2]07'!I96</f>
        <v>0</v>
      </c>
      <c r="I94" s="200">
        <f>'[2]07'!J96</f>
        <v>0</v>
      </c>
      <c r="J94" s="200">
        <f>'[2]07'!K96</f>
        <v>0</v>
      </c>
      <c r="K94" s="15">
        <f t="shared" si="13"/>
        <v>32</v>
      </c>
      <c r="L94" s="18">
        <f>frq!C94</f>
        <v>1</v>
      </c>
      <c r="M94" s="167">
        <f t="shared" si="14"/>
        <v>31.6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31.6</v>
      </c>
      <c r="R94" s="18">
        <v>0.4</v>
      </c>
    </row>
    <row r="95" spans="1:18">
      <c r="A95" s="8" t="s">
        <v>137</v>
      </c>
      <c r="B95" s="199">
        <f>'[2]07'!B97</f>
        <v>42</v>
      </c>
      <c r="C95" s="200">
        <f>'[2]07'!C97</f>
        <v>30</v>
      </c>
      <c r="D95" s="200">
        <f>'[2]07'!D97</f>
        <v>0</v>
      </c>
      <c r="E95" s="200">
        <f>'[2]07'!E97</f>
        <v>0</v>
      </c>
      <c r="F95" s="15">
        <f t="shared" si="16"/>
        <v>72</v>
      </c>
      <c r="G95" s="199">
        <f>'[2]07'!H97</f>
        <v>32</v>
      </c>
      <c r="H95" s="200">
        <f>'[2]07'!I97</f>
        <v>0</v>
      </c>
      <c r="I95" s="200">
        <f>'[2]07'!J97</f>
        <v>0</v>
      </c>
      <c r="J95" s="200">
        <f>'[2]07'!K97</f>
        <v>0</v>
      </c>
      <c r="K95" s="15">
        <f t="shared" si="13"/>
        <v>32</v>
      </c>
      <c r="L95" s="18">
        <f>frq!C95</f>
        <v>1</v>
      </c>
      <c r="M95" s="167">
        <f t="shared" si="14"/>
        <v>31.6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31.6</v>
      </c>
      <c r="R95" s="18">
        <v>0.4</v>
      </c>
    </row>
    <row r="96" spans="1:18">
      <c r="A96" s="8" t="s">
        <v>138</v>
      </c>
      <c r="B96" s="199">
        <f>'[2]07'!B98</f>
        <v>42</v>
      </c>
      <c r="C96" s="200">
        <f>'[2]07'!C98</f>
        <v>30</v>
      </c>
      <c r="D96" s="200">
        <f>'[2]07'!D98</f>
        <v>0</v>
      </c>
      <c r="E96" s="200">
        <f>'[2]07'!E98</f>
        <v>0</v>
      </c>
      <c r="F96" s="15">
        <f t="shared" si="16"/>
        <v>72</v>
      </c>
      <c r="G96" s="199">
        <f>'[2]07'!H98</f>
        <v>32</v>
      </c>
      <c r="H96" s="200">
        <f>'[2]07'!I98</f>
        <v>0</v>
      </c>
      <c r="I96" s="200">
        <f>'[2]07'!J98</f>
        <v>0</v>
      </c>
      <c r="J96" s="200">
        <f>'[2]07'!K98</f>
        <v>0</v>
      </c>
      <c r="K96" s="15">
        <f t="shared" si="13"/>
        <v>32</v>
      </c>
      <c r="L96" s="18">
        <f>frq!C96</f>
        <v>1</v>
      </c>
      <c r="M96" s="167">
        <f t="shared" si="14"/>
        <v>31.6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31.6</v>
      </c>
      <c r="R96" s="18">
        <v>0.4</v>
      </c>
    </row>
    <row r="97" spans="1:18">
      <c r="A97" s="8" t="s">
        <v>139</v>
      </c>
      <c r="B97" s="199">
        <f>'[2]07'!B99</f>
        <v>42</v>
      </c>
      <c r="C97" s="200">
        <f>'[2]07'!C99</f>
        <v>30</v>
      </c>
      <c r="D97" s="200">
        <f>'[2]07'!D99</f>
        <v>0</v>
      </c>
      <c r="E97" s="200">
        <f>'[2]07'!E99</f>
        <v>0</v>
      </c>
      <c r="F97" s="15">
        <f t="shared" si="16"/>
        <v>72</v>
      </c>
      <c r="G97" s="199">
        <f>'[2]07'!H99</f>
        <v>32</v>
      </c>
      <c r="H97" s="200">
        <f>'[2]07'!I99</f>
        <v>0</v>
      </c>
      <c r="I97" s="200">
        <f>'[2]07'!J99</f>
        <v>0</v>
      </c>
      <c r="J97" s="200">
        <f>'[2]07'!K99</f>
        <v>0</v>
      </c>
      <c r="K97" s="15">
        <f t="shared" si="13"/>
        <v>32</v>
      </c>
      <c r="L97" s="18">
        <f>frq!C97</f>
        <v>1</v>
      </c>
      <c r="M97" s="167">
        <f t="shared" si="14"/>
        <v>31.6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31.6</v>
      </c>
      <c r="R97" s="18">
        <v>0.4</v>
      </c>
    </row>
    <row r="98" spans="1:18" ht="15.75" thickBot="1">
      <c r="A98" s="8" t="s">
        <v>140</v>
      </c>
      <c r="B98" s="199">
        <f>'[2]07'!B100</f>
        <v>42</v>
      </c>
      <c r="C98" s="200">
        <f>'[2]07'!C100</f>
        <v>30</v>
      </c>
      <c r="D98" s="200">
        <f>'[2]07'!D100</f>
        <v>0</v>
      </c>
      <c r="E98" s="200">
        <f>'[2]07'!E100</f>
        <v>0</v>
      </c>
      <c r="F98" s="15">
        <f t="shared" si="16"/>
        <v>72</v>
      </c>
      <c r="G98" s="199">
        <f>'[2]07'!H100</f>
        <v>32</v>
      </c>
      <c r="H98" s="200">
        <f>'[2]07'!I100</f>
        <v>0</v>
      </c>
      <c r="I98" s="200">
        <f>'[2]07'!J100</f>
        <v>0</v>
      </c>
      <c r="J98" s="200">
        <f>'[2]07'!K100</f>
        <v>0</v>
      </c>
      <c r="K98" s="15">
        <f t="shared" si="13"/>
        <v>32</v>
      </c>
      <c r="L98" s="18">
        <f>frq!C98</f>
        <v>1</v>
      </c>
      <c r="M98" s="167">
        <f t="shared" si="14"/>
        <v>31.6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31.6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0.49349999999999999</v>
      </c>
      <c r="C99" s="171">
        <f t="shared" si="17"/>
        <v>1.0874999999999999</v>
      </c>
      <c r="D99" s="171">
        <f t="shared" si="17"/>
        <v>0</v>
      </c>
      <c r="E99" s="171">
        <f t="shared" si="17"/>
        <v>0</v>
      </c>
      <c r="F99" s="171">
        <f t="shared" si="17"/>
        <v>1.581</v>
      </c>
      <c r="G99" s="171">
        <f t="shared" si="17"/>
        <v>0.371</v>
      </c>
      <c r="H99" s="171">
        <f t="shared" si="17"/>
        <v>0.29766750000000003</v>
      </c>
      <c r="I99" s="171">
        <f t="shared" si="17"/>
        <v>0</v>
      </c>
      <c r="J99" s="171">
        <f t="shared" si="17"/>
        <v>0</v>
      </c>
      <c r="K99" s="171">
        <f t="shared" si="17"/>
        <v>0.66866749999999997</v>
      </c>
      <c r="L99" s="171">
        <f t="shared" si="17"/>
        <v>2.4E-2</v>
      </c>
      <c r="M99" s="171">
        <f t="shared" si="17"/>
        <v>0.35869999999999969</v>
      </c>
      <c r="N99" s="171">
        <f t="shared" si="17"/>
        <v>0.29766750000000003</v>
      </c>
      <c r="O99" s="171">
        <f t="shared" si="17"/>
        <v>0</v>
      </c>
      <c r="P99" s="171">
        <f t="shared" si="17"/>
        <v>0</v>
      </c>
      <c r="Q99" s="171">
        <f t="shared" si="17"/>
        <v>0.65636749999999922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44719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940</v>
      </c>
      <c r="G3" s="16">
        <f>'[3]07'!G5</f>
        <v>0</v>
      </c>
      <c r="H3" s="17">
        <f>SUM(B3:G3)</f>
        <v>1260</v>
      </c>
      <c r="I3" s="15">
        <f>'[3]07'!J5</f>
        <v>304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304</v>
      </c>
      <c r="P3" s="18">
        <f>frq!C3</f>
        <v>1</v>
      </c>
      <c r="Q3" s="15">
        <f t="shared" ref="Q3:V18" si="0">IF($P3=1,I3,IF(AND($P3=0.985,I3&gt;0.985*B3),B3*0.985,IF(AND($P3=0.965,I3&gt;0.965*B3),0.965*B3,I3)))</f>
        <v>304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304</v>
      </c>
      <c r="X3" s="8">
        <f>AW3</f>
        <v>30.5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30.5</v>
      </c>
      <c r="AE3" s="8">
        <f>BD3</f>
        <v>30.5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30.5</v>
      </c>
      <c r="AL3" s="8">
        <f t="shared" ref="AL3:AQ18" si="3">Q3-X3-AE3</f>
        <v>243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243</v>
      </c>
      <c r="AT3" s="8">
        <v>32</v>
      </c>
      <c r="AU3" s="8">
        <v>32</v>
      </c>
      <c r="AW3" s="202">
        <v>30.5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30.5</v>
      </c>
      <c r="BD3" s="202">
        <v>30.5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30.5</v>
      </c>
      <c r="BL3" s="8">
        <f>AT3</f>
        <v>32</v>
      </c>
      <c r="BM3" s="8">
        <f>AU3</f>
        <v>32</v>
      </c>
      <c r="BN3" s="8">
        <f>BC3</f>
        <v>30.5</v>
      </c>
      <c r="BO3" s="8">
        <f>BJ3</f>
        <v>30.5</v>
      </c>
      <c r="BP3" s="182">
        <f>BL3-BN3</f>
        <v>1.5</v>
      </c>
      <c r="BQ3" s="182">
        <f>BM3-BO3</f>
        <v>1.5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940</v>
      </c>
      <c r="G4" s="16">
        <f>'[3]07'!G6</f>
        <v>0</v>
      </c>
      <c r="H4" s="17">
        <f>SUM(B4:G4)</f>
        <v>1260</v>
      </c>
      <c r="I4" s="15">
        <f>'[3]07'!J6</f>
        <v>305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305</v>
      </c>
      <c r="P4" s="18">
        <f>frq!C4</f>
        <v>1</v>
      </c>
      <c r="Q4" s="15">
        <f>IF($P4=1,I4,IF(AND($P4=0.985,I4&gt;0.985*B4),B4*0.985,IF(AND($P4=0.965,I4&gt;0.965*B4),0.965*B4,I4)))</f>
        <v>305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305</v>
      </c>
      <c r="X4" s="8">
        <f t="shared" ref="X4:X67" si="4">AW4</f>
        <v>30.5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30.5</v>
      </c>
      <c r="AE4" s="8">
        <f t="shared" ref="AE4:AE67" si="11">BD4</f>
        <v>30.5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30.5</v>
      </c>
      <c r="AL4" s="8">
        <f t="shared" si="3"/>
        <v>244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244</v>
      </c>
      <c r="AT4" s="8">
        <v>32</v>
      </c>
      <c r="AU4" s="8">
        <v>32</v>
      </c>
      <c r="AW4" s="202">
        <v>30.5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30.5</v>
      </c>
      <c r="BD4" s="202">
        <v>30.5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30.5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30.5</v>
      </c>
      <c r="BO4" s="8">
        <f t="shared" ref="BO4:BO67" si="24">BJ4</f>
        <v>30.5</v>
      </c>
      <c r="BP4" s="182">
        <f t="shared" ref="BP4:BP67" si="25">BL4-BN4</f>
        <v>1.5</v>
      </c>
      <c r="BQ4" s="182">
        <f t="shared" ref="BQ4:BQ67" si="26">BM4-BO4</f>
        <v>1.5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940</v>
      </c>
      <c r="G5" s="16">
        <f>'[3]07'!G7</f>
        <v>0</v>
      </c>
      <c r="H5" s="17">
        <f t="shared" ref="H5:H68" si="27">SUM(B5:G5)</f>
        <v>1260</v>
      </c>
      <c r="I5" s="15">
        <f>'[3]07'!J7</f>
        <v>305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305</v>
      </c>
      <c r="P5" s="18">
        <f>frq!C5</f>
        <v>1</v>
      </c>
      <c r="Q5" s="15">
        <f t="shared" ref="Q5:V56" si="29">IF($P5=1,I5,IF(AND($P5=0.985,I5&gt;0.985*B5),B5*0.985,IF(AND($P5=0.965,I5&gt;0.965*B5),0.965*B5,I5)))</f>
        <v>305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305</v>
      </c>
      <c r="X5" s="8">
        <f t="shared" si="4"/>
        <v>30.5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30.5</v>
      </c>
      <c r="AE5" s="8">
        <f t="shared" si="11"/>
        <v>30.5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30.5</v>
      </c>
      <c r="AL5" s="8">
        <f t="shared" si="3"/>
        <v>244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244</v>
      </c>
      <c r="AT5" s="8">
        <v>30.5</v>
      </c>
      <c r="AU5" s="8">
        <v>30.5</v>
      </c>
      <c r="AW5" s="202">
        <v>30.5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30.5</v>
      </c>
      <c r="BD5" s="202">
        <v>30.5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30.5</v>
      </c>
      <c r="BL5" s="8">
        <f t="shared" si="21"/>
        <v>30.5</v>
      </c>
      <c r="BM5" s="8">
        <f t="shared" si="22"/>
        <v>30.5</v>
      </c>
      <c r="BN5" s="8">
        <f t="shared" si="23"/>
        <v>30.5</v>
      </c>
      <c r="BO5" s="8">
        <f t="shared" si="24"/>
        <v>30.5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940</v>
      </c>
      <c r="G6" s="16">
        <f>'[3]07'!G8</f>
        <v>0</v>
      </c>
      <c r="H6" s="17">
        <f t="shared" si="27"/>
        <v>1260</v>
      </c>
      <c r="I6" s="15">
        <f>'[3]07'!J8</f>
        <v>305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305</v>
      </c>
      <c r="P6" s="18">
        <f>frq!C6</f>
        <v>1</v>
      </c>
      <c r="Q6" s="15">
        <f t="shared" si="29"/>
        <v>305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305</v>
      </c>
      <c r="X6" s="8">
        <f t="shared" si="4"/>
        <v>30.5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30.5</v>
      </c>
      <c r="AE6" s="8">
        <f t="shared" si="11"/>
        <v>30.5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30.5</v>
      </c>
      <c r="AL6" s="8">
        <f t="shared" si="3"/>
        <v>244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244</v>
      </c>
      <c r="AT6" s="8">
        <v>30.5</v>
      </c>
      <c r="AU6" s="8">
        <v>30.5</v>
      </c>
      <c r="AW6" s="202">
        <v>30.5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30.5</v>
      </c>
      <c r="BD6" s="202">
        <v>30.5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30.5</v>
      </c>
      <c r="BL6" s="8">
        <f t="shared" si="21"/>
        <v>30.5</v>
      </c>
      <c r="BM6" s="8">
        <f t="shared" si="22"/>
        <v>30.5</v>
      </c>
      <c r="BN6" s="8">
        <f t="shared" si="23"/>
        <v>30.5</v>
      </c>
      <c r="BO6" s="8">
        <f t="shared" si="24"/>
        <v>30.5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940</v>
      </c>
      <c r="G7" s="16">
        <f>'[3]07'!G9</f>
        <v>0</v>
      </c>
      <c r="H7" s="17">
        <f t="shared" si="27"/>
        <v>1260</v>
      </c>
      <c r="I7" s="15">
        <f>'[3]07'!J9</f>
        <v>305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30.5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30.5</v>
      </c>
      <c r="AE7" s="8">
        <f t="shared" si="11"/>
        <v>30.5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30.5</v>
      </c>
      <c r="AL7" s="8">
        <f t="shared" si="3"/>
        <v>244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244</v>
      </c>
      <c r="AT7" s="8">
        <v>30.5</v>
      </c>
      <c r="AU7" s="8">
        <v>30.5</v>
      </c>
      <c r="AW7" s="202">
        <v>30.5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30.5</v>
      </c>
      <c r="BD7" s="202">
        <v>30.5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30.5</v>
      </c>
      <c r="BL7" s="8">
        <f t="shared" si="21"/>
        <v>30.5</v>
      </c>
      <c r="BM7" s="8">
        <f t="shared" si="22"/>
        <v>30.5</v>
      </c>
      <c r="BN7" s="8">
        <f t="shared" si="23"/>
        <v>30.5</v>
      </c>
      <c r="BO7" s="8">
        <f t="shared" si="24"/>
        <v>30.5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940</v>
      </c>
      <c r="G8" s="16">
        <f>'[3]07'!G10</f>
        <v>0</v>
      </c>
      <c r="H8" s="17">
        <f t="shared" si="27"/>
        <v>1260</v>
      </c>
      <c r="I8" s="15">
        <f>'[3]07'!J10</f>
        <v>305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305</v>
      </c>
      <c r="P8" s="18">
        <f>frq!C8</f>
        <v>1</v>
      </c>
      <c r="Q8" s="15">
        <f t="shared" si="29"/>
        <v>305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305</v>
      </c>
      <c r="X8" s="8">
        <f t="shared" si="4"/>
        <v>30.5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30.5</v>
      </c>
      <c r="AE8" s="8">
        <f t="shared" si="11"/>
        <v>30.5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30.5</v>
      </c>
      <c r="AL8" s="8">
        <f t="shared" si="3"/>
        <v>244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244</v>
      </c>
      <c r="AT8" s="8">
        <v>30.5</v>
      </c>
      <c r="AU8" s="8">
        <v>30.5</v>
      </c>
      <c r="AW8" s="202">
        <v>30.5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30.5</v>
      </c>
      <c r="BD8" s="202">
        <v>30.5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30.5</v>
      </c>
      <c r="BL8" s="8">
        <f t="shared" si="21"/>
        <v>30.5</v>
      </c>
      <c r="BM8" s="8">
        <f t="shared" si="22"/>
        <v>30.5</v>
      </c>
      <c r="BN8" s="8">
        <f t="shared" si="23"/>
        <v>30.5</v>
      </c>
      <c r="BO8" s="8">
        <f t="shared" si="24"/>
        <v>30.5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940</v>
      </c>
      <c r="G9" s="16">
        <f>'[3]07'!G11</f>
        <v>0</v>
      </c>
      <c r="H9" s="17">
        <f t="shared" si="27"/>
        <v>1260</v>
      </c>
      <c r="I9" s="15">
        <f>'[3]07'!J11</f>
        <v>305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305</v>
      </c>
      <c r="P9" s="18">
        <f>frq!C9</f>
        <v>1</v>
      </c>
      <c r="Q9" s="15">
        <f t="shared" si="29"/>
        <v>305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305</v>
      </c>
      <c r="X9" s="8">
        <f t="shared" si="4"/>
        <v>30.5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30.5</v>
      </c>
      <c r="AE9" s="8">
        <f t="shared" si="11"/>
        <v>30.5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30.5</v>
      </c>
      <c r="AL9" s="8">
        <f t="shared" si="3"/>
        <v>244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244</v>
      </c>
      <c r="AT9" s="8">
        <v>30.5</v>
      </c>
      <c r="AU9" s="8">
        <v>30.5</v>
      </c>
      <c r="AW9" s="202">
        <v>30.5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30.5</v>
      </c>
      <c r="BD9" s="202">
        <v>30.5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30.5</v>
      </c>
      <c r="BL9" s="8">
        <f t="shared" si="21"/>
        <v>30.5</v>
      </c>
      <c r="BM9" s="8">
        <f t="shared" si="22"/>
        <v>30.5</v>
      </c>
      <c r="BN9" s="8">
        <f t="shared" si="23"/>
        <v>30.5</v>
      </c>
      <c r="BO9" s="8">
        <f t="shared" si="24"/>
        <v>30.5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940</v>
      </c>
      <c r="G10" s="16">
        <f>'[3]07'!G12</f>
        <v>0</v>
      </c>
      <c r="H10" s="17">
        <f t="shared" si="27"/>
        <v>1260</v>
      </c>
      <c r="I10" s="15">
        <f>'[3]07'!J12</f>
        <v>305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305</v>
      </c>
      <c r="P10" s="18">
        <f>frq!C10</f>
        <v>1</v>
      </c>
      <c r="Q10" s="15">
        <f t="shared" si="29"/>
        <v>305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305</v>
      </c>
      <c r="X10" s="8">
        <f t="shared" si="4"/>
        <v>30.5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30.5</v>
      </c>
      <c r="AE10" s="8">
        <f t="shared" si="11"/>
        <v>30.5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30.5</v>
      </c>
      <c r="AL10" s="8">
        <f t="shared" si="3"/>
        <v>244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244</v>
      </c>
      <c r="AT10" s="8">
        <v>30.5</v>
      </c>
      <c r="AU10" s="8">
        <v>30.5</v>
      </c>
      <c r="AW10" s="202">
        <v>30.5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30.5</v>
      </c>
      <c r="BD10" s="202">
        <v>30.5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30.5</v>
      </c>
      <c r="BL10" s="8">
        <f t="shared" si="21"/>
        <v>30.5</v>
      </c>
      <c r="BM10" s="8">
        <f t="shared" si="22"/>
        <v>30.5</v>
      </c>
      <c r="BN10" s="8">
        <f t="shared" si="23"/>
        <v>30.5</v>
      </c>
      <c r="BO10" s="8">
        <f t="shared" si="24"/>
        <v>30.5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940</v>
      </c>
      <c r="G11" s="16">
        <f>'[3]07'!G13</f>
        <v>0</v>
      </c>
      <c r="H11" s="17">
        <f t="shared" si="27"/>
        <v>1260</v>
      </c>
      <c r="I11" s="15">
        <f>'[3]07'!J13</f>
        <v>305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305</v>
      </c>
      <c r="P11" s="18">
        <f>frq!C11</f>
        <v>1</v>
      </c>
      <c r="Q11" s="15">
        <f t="shared" si="29"/>
        <v>305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305</v>
      </c>
      <c r="X11" s="8">
        <f t="shared" si="4"/>
        <v>30.5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30.5</v>
      </c>
      <c r="AE11" s="8">
        <f t="shared" si="11"/>
        <v>30.5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30.5</v>
      </c>
      <c r="AL11" s="8">
        <f t="shared" si="3"/>
        <v>244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244</v>
      </c>
      <c r="AT11" s="8">
        <v>30.5</v>
      </c>
      <c r="AU11" s="8">
        <v>30.5</v>
      </c>
      <c r="AW11" s="202">
        <v>30.5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30.5</v>
      </c>
      <c r="BD11" s="202">
        <v>30.5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30.5</v>
      </c>
      <c r="BL11" s="8">
        <f t="shared" si="21"/>
        <v>30.5</v>
      </c>
      <c r="BM11" s="8">
        <f t="shared" si="22"/>
        <v>30.5</v>
      </c>
      <c r="BN11" s="8">
        <f t="shared" si="23"/>
        <v>30.5</v>
      </c>
      <c r="BO11" s="8">
        <f t="shared" si="24"/>
        <v>30.5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940</v>
      </c>
      <c r="G12" s="16">
        <f>'[3]07'!G14</f>
        <v>0</v>
      </c>
      <c r="H12" s="17">
        <f t="shared" si="27"/>
        <v>1260</v>
      </c>
      <c r="I12" s="15">
        <f>'[3]07'!J14</f>
        <v>305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305</v>
      </c>
      <c r="P12" s="18">
        <f>frq!C12</f>
        <v>1</v>
      </c>
      <c r="Q12" s="15">
        <f t="shared" si="29"/>
        <v>305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305</v>
      </c>
      <c r="X12" s="8">
        <f t="shared" si="4"/>
        <v>30.5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30.5</v>
      </c>
      <c r="AE12" s="8">
        <f t="shared" si="11"/>
        <v>30.5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30.5</v>
      </c>
      <c r="AL12" s="8">
        <f t="shared" si="3"/>
        <v>244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244</v>
      </c>
      <c r="AT12" s="8">
        <v>30.5</v>
      </c>
      <c r="AU12" s="8">
        <v>30.5</v>
      </c>
      <c r="AW12" s="202">
        <v>30.5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30.5</v>
      </c>
      <c r="BD12" s="202">
        <v>30.5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30.5</v>
      </c>
      <c r="BL12" s="8">
        <f t="shared" si="21"/>
        <v>30.5</v>
      </c>
      <c r="BM12" s="8">
        <f t="shared" si="22"/>
        <v>30.5</v>
      </c>
      <c r="BN12" s="8">
        <f t="shared" si="23"/>
        <v>30.5</v>
      </c>
      <c r="BO12" s="8">
        <f t="shared" si="24"/>
        <v>30.5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940</v>
      </c>
      <c r="G13" s="16">
        <f>'[3]07'!G15</f>
        <v>0</v>
      </c>
      <c r="H13" s="17">
        <f t="shared" si="27"/>
        <v>1260</v>
      </c>
      <c r="I13" s="15">
        <f>'[3]07'!J15</f>
        <v>305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305</v>
      </c>
      <c r="P13" s="18">
        <f>frq!C13</f>
        <v>1</v>
      </c>
      <c r="Q13" s="15">
        <f t="shared" si="29"/>
        <v>305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305</v>
      </c>
      <c r="X13" s="8">
        <f t="shared" si="4"/>
        <v>30.5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30.5</v>
      </c>
      <c r="AE13" s="8">
        <f t="shared" si="11"/>
        <v>30.5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30.5</v>
      </c>
      <c r="AL13" s="8">
        <f t="shared" si="3"/>
        <v>244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244</v>
      </c>
      <c r="AT13" s="8">
        <v>30.5</v>
      </c>
      <c r="AU13" s="8">
        <v>30.5</v>
      </c>
      <c r="AW13" s="202">
        <v>30.5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30.5</v>
      </c>
      <c r="BD13" s="202">
        <v>30.5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30.5</v>
      </c>
      <c r="BL13" s="8">
        <f t="shared" si="21"/>
        <v>30.5</v>
      </c>
      <c r="BM13" s="8">
        <f t="shared" si="22"/>
        <v>30.5</v>
      </c>
      <c r="BN13" s="8">
        <f t="shared" si="23"/>
        <v>30.5</v>
      </c>
      <c r="BO13" s="8">
        <f t="shared" si="24"/>
        <v>30.5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940</v>
      </c>
      <c r="G14" s="16">
        <f>'[3]07'!G16</f>
        <v>0</v>
      </c>
      <c r="H14" s="17">
        <f t="shared" si="27"/>
        <v>1260</v>
      </c>
      <c r="I14" s="15">
        <f>'[3]07'!J16</f>
        <v>305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305</v>
      </c>
      <c r="P14" s="18">
        <f>frq!C14</f>
        <v>1</v>
      </c>
      <c r="Q14" s="15">
        <f t="shared" si="29"/>
        <v>305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305</v>
      </c>
      <c r="X14" s="8">
        <f t="shared" si="4"/>
        <v>30.5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30.5</v>
      </c>
      <c r="AE14" s="8">
        <f t="shared" si="11"/>
        <v>30.5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30.5</v>
      </c>
      <c r="AL14" s="8">
        <f t="shared" si="3"/>
        <v>244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244</v>
      </c>
      <c r="AT14" s="8">
        <v>30.5</v>
      </c>
      <c r="AU14" s="8">
        <v>30.5</v>
      </c>
      <c r="AW14" s="202">
        <v>30.5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30.5</v>
      </c>
      <c r="BD14" s="202">
        <v>30.5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30.5</v>
      </c>
      <c r="BL14" s="8">
        <f t="shared" si="21"/>
        <v>30.5</v>
      </c>
      <c r="BM14" s="8">
        <f t="shared" si="22"/>
        <v>30.5</v>
      </c>
      <c r="BN14" s="8">
        <f t="shared" si="23"/>
        <v>30.5</v>
      </c>
      <c r="BO14" s="8">
        <f t="shared" si="24"/>
        <v>30.5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940</v>
      </c>
      <c r="G15" s="16">
        <f>'[3]07'!G17</f>
        <v>0</v>
      </c>
      <c r="H15" s="17">
        <f t="shared" si="27"/>
        <v>1260</v>
      </c>
      <c r="I15" s="15">
        <f>'[3]07'!J17</f>
        <v>310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310</v>
      </c>
      <c r="P15" s="18">
        <f>frq!C15</f>
        <v>1</v>
      </c>
      <c r="Q15" s="15">
        <f t="shared" si="29"/>
        <v>310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310</v>
      </c>
      <c r="X15" s="8">
        <f t="shared" si="4"/>
        <v>31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</v>
      </c>
      <c r="AE15" s="8">
        <f t="shared" si="11"/>
        <v>31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</v>
      </c>
      <c r="AL15" s="8">
        <f t="shared" si="3"/>
        <v>248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248</v>
      </c>
      <c r="AT15" s="8">
        <v>31</v>
      </c>
      <c r="AU15" s="8">
        <v>31</v>
      </c>
      <c r="AW15" s="202">
        <v>31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31</v>
      </c>
      <c r="BD15" s="202">
        <v>31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31</v>
      </c>
      <c r="BL15" s="8">
        <f t="shared" si="21"/>
        <v>31</v>
      </c>
      <c r="BM15" s="8">
        <f t="shared" si="22"/>
        <v>31</v>
      </c>
      <c r="BN15" s="8">
        <f t="shared" si="23"/>
        <v>31</v>
      </c>
      <c r="BO15" s="8">
        <f t="shared" si="24"/>
        <v>31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940</v>
      </c>
      <c r="G16" s="16">
        <f>'[3]07'!G18</f>
        <v>0</v>
      </c>
      <c r="H16" s="17">
        <f t="shared" si="27"/>
        <v>1260</v>
      </c>
      <c r="I16" s="15">
        <f>'[3]07'!J18</f>
        <v>310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310</v>
      </c>
      <c r="P16" s="18">
        <f>frq!C16</f>
        <v>1</v>
      </c>
      <c r="Q16" s="15">
        <f t="shared" si="29"/>
        <v>310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310</v>
      </c>
      <c r="X16" s="8">
        <f t="shared" si="4"/>
        <v>31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</v>
      </c>
      <c r="AE16" s="8">
        <f t="shared" si="11"/>
        <v>31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</v>
      </c>
      <c r="AL16" s="8">
        <f t="shared" si="3"/>
        <v>248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248</v>
      </c>
      <c r="AT16" s="8">
        <v>31</v>
      </c>
      <c r="AU16" s="8">
        <v>31</v>
      </c>
      <c r="AW16" s="202">
        <v>31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31</v>
      </c>
      <c r="BD16" s="202">
        <v>31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31</v>
      </c>
      <c r="BL16" s="8">
        <f t="shared" si="21"/>
        <v>31</v>
      </c>
      <c r="BM16" s="8">
        <f t="shared" si="22"/>
        <v>31</v>
      </c>
      <c r="BN16" s="8">
        <f t="shared" si="23"/>
        <v>31</v>
      </c>
      <c r="BO16" s="8">
        <f t="shared" si="24"/>
        <v>31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940</v>
      </c>
      <c r="G17" s="16">
        <f>'[3]07'!G19</f>
        <v>0</v>
      </c>
      <c r="H17" s="17">
        <f t="shared" si="27"/>
        <v>1260</v>
      </c>
      <c r="I17" s="15">
        <f>'[3]07'!J19</f>
        <v>310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310</v>
      </c>
      <c r="P17" s="18">
        <f>frq!C17</f>
        <v>1</v>
      </c>
      <c r="Q17" s="15">
        <f t="shared" si="29"/>
        <v>310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310</v>
      </c>
      <c r="X17" s="8">
        <f t="shared" si="4"/>
        <v>31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</v>
      </c>
      <c r="AE17" s="8">
        <f t="shared" si="11"/>
        <v>31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</v>
      </c>
      <c r="AL17" s="8">
        <f t="shared" si="3"/>
        <v>248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248</v>
      </c>
      <c r="AT17" s="8">
        <v>31</v>
      </c>
      <c r="AU17" s="8">
        <v>31</v>
      </c>
      <c r="AW17" s="202">
        <v>31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31</v>
      </c>
      <c r="BD17" s="202">
        <v>31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31</v>
      </c>
      <c r="BL17" s="8">
        <f t="shared" si="21"/>
        <v>31</v>
      </c>
      <c r="BM17" s="8">
        <f t="shared" si="22"/>
        <v>31</v>
      </c>
      <c r="BN17" s="8">
        <f t="shared" si="23"/>
        <v>31</v>
      </c>
      <c r="BO17" s="8">
        <f t="shared" si="24"/>
        <v>31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940</v>
      </c>
      <c r="G18" s="16">
        <f>'[3]07'!G20</f>
        <v>0</v>
      </c>
      <c r="H18" s="17">
        <f t="shared" si="27"/>
        <v>1260</v>
      </c>
      <c r="I18" s="15">
        <f>'[3]07'!J20</f>
        <v>310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310</v>
      </c>
      <c r="P18" s="18">
        <f>frq!C18</f>
        <v>1</v>
      </c>
      <c r="Q18" s="15">
        <f t="shared" si="29"/>
        <v>310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310</v>
      </c>
      <c r="X18" s="8">
        <f t="shared" si="4"/>
        <v>31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</v>
      </c>
      <c r="AE18" s="8">
        <f t="shared" si="11"/>
        <v>31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</v>
      </c>
      <c r="AL18" s="8">
        <f t="shared" si="3"/>
        <v>248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248</v>
      </c>
      <c r="AT18" s="8">
        <v>31</v>
      </c>
      <c r="AU18" s="8">
        <v>31</v>
      </c>
      <c r="AW18" s="202">
        <v>31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31</v>
      </c>
      <c r="BD18" s="202">
        <v>31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31</v>
      </c>
      <c r="BL18" s="8">
        <f t="shared" si="21"/>
        <v>31</v>
      </c>
      <c r="BM18" s="8">
        <f t="shared" si="22"/>
        <v>31</v>
      </c>
      <c r="BN18" s="8">
        <f t="shared" si="23"/>
        <v>31</v>
      </c>
      <c r="BO18" s="8">
        <f t="shared" si="24"/>
        <v>31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940</v>
      </c>
      <c r="G19" s="16">
        <f>'[3]07'!G21</f>
        <v>0</v>
      </c>
      <c r="H19" s="17">
        <f t="shared" si="27"/>
        <v>1260</v>
      </c>
      <c r="I19" s="15">
        <f>'[3]07'!J21</f>
        <v>310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0</v>
      </c>
      <c r="O19" s="17">
        <f t="shared" si="28"/>
        <v>310</v>
      </c>
      <c r="P19" s="18">
        <f>frq!C19</f>
        <v>1</v>
      </c>
      <c r="Q19" s="15">
        <f t="shared" si="29"/>
        <v>310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310</v>
      </c>
      <c r="X19" s="8">
        <f t="shared" si="4"/>
        <v>31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</v>
      </c>
      <c r="AE19" s="8">
        <f t="shared" si="11"/>
        <v>31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</v>
      </c>
      <c r="AL19" s="8">
        <f t="shared" ref="AL19:AQ61" si="31">Q19-X19-AE19</f>
        <v>248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248</v>
      </c>
      <c r="AT19" s="8">
        <v>31</v>
      </c>
      <c r="AU19" s="8">
        <v>31</v>
      </c>
      <c r="AW19" s="202">
        <v>31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31</v>
      </c>
      <c r="BD19" s="202">
        <v>31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31</v>
      </c>
      <c r="BL19" s="8">
        <f t="shared" si="21"/>
        <v>31</v>
      </c>
      <c r="BM19" s="8">
        <f t="shared" si="22"/>
        <v>31</v>
      </c>
      <c r="BN19" s="8">
        <f t="shared" si="23"/>
        <v>31</v>
      </c>
      <c r="BO19" s="8">
        <f t="shared" si="24"/>
        <v>31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940</v>
      </c>
      <c r="G20" s="16">
        <f>'[3]07'!G22</f>
        <v>0</v>
      </c>
      <c r="H20" s="17">
        <f t="shared" si="27"/>
        <v>1260</v>
      </c>
      <c r="I20" s="15">
        <f>'[3]07'!J22</f>
        <v>310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0</v>
      </c>
      <c r="O20" s="17">
        <f t="shared" si="28"/>
        <v>310</v>
      </c>
      <c r="P20" s="18">
        <f>frq!C20</f>
        <v>1</v>
      </c>
      <c r="Q20" s="15">
        <f t="shared" si="29"/>
        <v>310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310</v>
      </c>
      <c r="X20" s="8">
        <f t="shared" si="4"/>
        <v>31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</v>
      </c>
      <c r="AE20" s="8">
        <f t="shared" si="11"/>
        <v>31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</v>
      </c>
      <c r="AL20" s="8">
        <f t="shared" si="31"/>
        <v>248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248</v>
      </c>
      <c r="AT20" s="8">
        <v>31</v>
      </c>
      <c r="AU20" s="8">
        <v>31</v>
      </c>
      <c r="AW20" s="202">
        <v>31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31</v>
      </c>
      <c r="BD20" s="202">
        <v>31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31</v>
      </c>
      <c r="BL20" s="8">
        <f t="shared" si="21"/>
        <v>31</v>
      </c>
      <c r="BM20" s="8">
        <f t="shared" si="22"/>
        <v>31</v>
      </c>
      <c r="BN20" s="8">
        <f t="shared" si="23"/>
        <v>31</v>
      </c>
      <c r="BO20" s="8">
        <f t="shared" si="24"/>
        <v>31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940</v>
      </c>
      <c r="G21" s="16">
        <f>'[3]07'!G23</f>
        <v>0</v>
      </c>
      <c r="H21" s="17">
        <f t="shared" si="27"/>
        <v>1260</v>
      </c>
      <c r="I21" s="15">
        <f>'[3]07'!J23</f>
        <v>310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0</v>
      </c>
      <c r="O21" s="17">
        <f t="shared" si="28"/>
        <v>310</v>
      </c>
      <c r="P21" s="18">
        <f>frq!C21</f>
        <v>1</v>
      </c>
      <c r="Q21" s="15">
        <f t="shared" si="29"/>
        <v>310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310</v>
      </c>
      <c r="X21" s="8">
        <f t="shared" si="4"/>
        <v>31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</v>
      </c>
      <c r="AE21" s="8">
        <f t="shared" si="11"/>
        <v>31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</v>
      </c>
      <c r="AL21" s="8">
        <f t="shared" si="31"/>
        <v>248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248</v>
      </c>
      <c r="AT21" s="8">
        <v>31</v>
      </c>
      <c r="AU21" s="8">
        <v>31</v>
      </c>
      <c r="AW21" s="202">
        <v>31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31</v>
      </c>
      <c r="BD21" s="202">
        <v>31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31</v>
      </c>
      <c r="BL21" s="8">
        <f t="shared" si="21"/>
        <v>31</v>
      </c>
      <c r="BM21" s="8">
        <f t="shared" si="22"/>
        <v>31</v>
      </c>
      <c r="BN21" s="8">
        <f t="shared" si="23"/>
        <v>31</v>
      </c>
      <c r="BO21" s="8">
        <f t="shared" si="24"/>
        <v>31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940</v>
      </c>
      <c r="G22" s="16">
        <f>'[3]07'!G24</f>
        <v>0</v>
      </c>
      <c r="H22" s="17">
        <f t="shared" si="27"/>
        <v>1260</v>
      </c>
      <c r="I22" s="15">
        <f>'[3]07'!J24</f>
        <v>310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0</v>
      </c>
      <c r="O22" s="17">
        <f t="shared" si="28"/>
        <v>310</v>
      </c>
      <c r="P22" s="18">
        <f>frq!C22</f>
        <v>1</v>
      </c>
      <c r="Q22" s="15">
        <f t="shared" si="29"/>
        <v>310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310</v>
      </c>
      <c r="X22" s="8">
        <f t="shared" si="4"/>
        <v>31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</v>
      </c>
      <c r="AE22" s="8">
        <f t="shared" si="11"/>
        <v>31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</v>
      </c>
      <c r="AL22" s="8">
        <f t="shared" si="31"/>
        <v>248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248</v>
      </c>
      <c r="AT22" s="8">
        <v>31</v>
      </c>
      <c r="AU22" s="8">
        <v>31</v>
      </c>
      <c r="AW22" s="202">
        <v>31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31</v>
      </c>
      <c r="BD22" s="202">
        <v>31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31</v>
      </c>
      <c r="BL22" s="8">
        <f t="shared" si="21"/>
        <v>31</v>
      </c>
      <c r="BM22" s="8">
        <f t="shared" si="22"/>
        <v>31</v>
      </c>
      <c r="BN22" s="8">
        <f t="shared" si="23"/>
        <v>31</v>
      </c>
      <c r="BO22" s="8">
        <f t="shared" si="24"/>
        <v>31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940</v>
      </c>
      <c r="G23" s="16">
        <f>'[3]07'!G25</f>
        <v>0</v>
      </c>
      <c r="H23" s="17">
        <f t="shared" si="27"/>
        <v>1260</v>
      </c>
      <c r="I23" s="15">
        <f>'[3]07'!J25</f>
        <v>305.36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0</v>
      </c>
      <c r="O23" s="17">
        <f t="shared" si="28"/>
        <v>305.36</v>
      </c>
      <c r="P23" s="18">
        <f>frq!C23</f>
        <v>1</v>
      </c>
      <c r="Q23" s="15">
        <f t="shared" si="29"/>
        <v>305.36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305.36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241.36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241.36</v>
      </c>
      <c r="AT23" s="8">
        <v>32</v>
      </c>
      <c r="AU23" s="8">
        <v>32</v>
      </c>
      <c r="AW23" s="202">
        <v>32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32</v>
      </c>
      <c r="BD23" s="202">
        <v>32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940</v>
      </c>
      <c r="G24" s="16">
        <f>'[3]07'!G26</f>
        <v>0</v>
      </c>
      <c r="H24" s="17">
        <f t="shared" si="27"/>
        <v>1260</v>
      </c>
      <c r="I24" s="15">
        <f>'[3]07'!J26</f>
        <v>310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0</v>
      </c>
      <c r="O24" s="17">
        <f t="shared" si="28"/>
        <v>310</v>
      </c>
      <c r="P24" s="18">
        <f>frq!C24</f>
        <v>1</v>
      </c>
      <c r="Q24" s="15">
        <f t="shared" si="29"/>
        <v>310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310</v>
      </c>
      <c r="X24" s="8">
        <f t="shared" si="4"/>
        <v>31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</v>
      </c>
      <c r="AE24" s="8">
        <f t="shared" si="11"/>
        <v>31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</v>
      </c>
      <c r="AL24" s="8">
        <f t="shared" si="31"/>
        <v>248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248</v>
      </c>
      <c r="AT24" s="8">
        <v>31</v>
      </c>
      <c r="AU24" s="8">
        <v>31</v>
      </c>
      <c r="AW24" s="202">
        <v>31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31</v>
      </c>
      <c r="BD24" s="202">
        <v>31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31</v>
      </c>
      <c r="BL24" s="8">
        <f t="shared" si="21"/>
        <v>31</v>
      </c>
      <c r="BM24" s="8">
        <f t="shared" si="22"/>
        <v>31</v>
      </c>
      <c r="BN24" s="8">
        <f t="shared" si="23"/>
        <v>31</v>
      </c>
      <c r="BO24" s="8">
        <f t="shared" si="24"/>
        <v>31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940</v>
      </c>
      <c r="G25" s="16">
        <f>'[3]07'!G27</f>
        <v>0</v>
      </c>
      <c r="H25" s="17">
        <f t="shared" si="27"/>
        <v>1260</v>
      </c>
      <c r="I25" s="15">
        <f>'[3]07'!J27</f>
        <v>310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0</v>
      </c>
      <c r="O25" s="17">
        <f t="shared" si="28"/>
        <v>310</v>
      </c>
      <c r="P25" s="18">
        <f>frq!C25</f>
        <v>1</v>
      </c>
      <c r="Q25" s="15">
        <f t="shared" si="29"/>
        <v>310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310</v>
      </c>
      <c r="X25" s="8">
        <f t="shared" si="4"/>
        <v>31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</v>
      </c>
      <c r="AE25" s="8">
        <f t="shared" si="11"/>
        <v>31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</v>
      </c>
      <c r="AL25" s="8">
        <f t="shared" si="31"/>
        <v>248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248</v>
      </c>
      <c r="AT25" s="8">
        <v>31</v>
      </c>
      <c r="AU25" s="8">
        <v>31</v>
      </c>
      <c r="AW25" s="202">
        <v>31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31</v>
      </c>
      <c r="BD25" s="202">
        <v>31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31</v>
      </c>
      <c r="BL25" s="8">
        <f t="shared" si="21"/>
        <v>31</v>
      </c>
      <c r="BM25" s="8">
        <f t="shared" si="22"/>
        <v>31</v>
      </c>
      <c r="BN25" s="8">
        <f t="shared" si="23"/>
        <v>31</v>
      </c>
      <c r="BO25" s="8">
        <f t="shared" si="24"/>
        <v>31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940</v>
      </c>
      <c r="G26" s="16">
        <f>'[3]07'!G28</f>
        <v>0</v>
      </c>
      <c r="H26" s="17">
        <f t="shared" si="27"/>
        <v>1260</v>
      </c>
      <c r="I26" s="15">
        <f>'[3]07'!J28</f>
        <v>310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0</v>
      </c>
      <c r="O26" s="17">
        <f t="shared" si="28"/>
        <v>310</v>
      </c>
      <c r="P26" s="18">
        <f>frq!C26</f>
        <v>1</v>
      </c>
      <c r="Q26" s="15">
        <f t="shared" si="29"/>
        <v>310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310</v>
      </c>
      <c r="X26" s="8">
        <f t="shared" si="4"/>
        <v>31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</v>
      </c>
      <c r="AE26" s="8">
        <f t="shared" si="11"/>
        <v>31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</v>
      </c>
      <c r="AL26" s="8">
        <f t="shared" si="31"/>
        <v>248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248</v>
      </c>
      <c r="AT26" s="8">
        <v>31</v>
      </c>
      <c r="AU26" s="8">
        <v>31</v>
      </c>
      <c r="AW26" s="202">
        <v>31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31</v>
      </c>
      <c r="BD26" s="202">
        <v>31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31</v>
      </c>
      <c r="BL26" s="8">
        <f t="shared" si="21"/>
        <v>31</v>
      </c>
      <c r="BM26" s="8">
        <f t="shared" si="22"/>
        <v>31</v>
      </c>
      <c r="BN26" s="8">
        <f t="shared" si="23"/>
        <v>31</v>
      </c>
      <c r="BO26" s="8">
        <f t="shared" si="24"/>
        <v>31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940</v>
      </c>
      <c r="G27" s="16">
        <f>'[3]07'!G29</f>
        <v>0</v>
      </c>
      <c r="H27" s="17">
        <f t="shared" si="27"/>
        <v>1260</v>
      </c>
      <c r="I27" s="15">
        <f>'[3]07'!J29</f>
        <v>300.36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0</v>
      </c>
      <c r="O27" s="17">
        <f t="shared" si="28"/>
        <v>300.36</v>
      </c>
      <c r="P27" s="18">
        <f>frq!C27</f>
        <v>1</v>
      </c>
      <c r="Q27" s="15">
        <f t="shared" si="29"/>
        <v>300.36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300.36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236.36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236.36</v>
      </c>
      <c r="AT27" s="8">
        <v>32</v>
      </c>
      <c r="AU27" s="8">
        <v>32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940</v>
      </c>
      <c r="G28" s="16">
        <f>'[3]07'!G30</f>
        <v>0</v>
      </c>
      <c r="H28" s="17">
        <f t="shared" si="27"/>
        <v>1260</v>
      </c>
      <c r="I28" s="15">
        <f>'[3]07'!J30</f>
        <v>300.36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0</v>
      </c>
      <c r="O28" s="17">
        <f t="shared" si="28"/>
        <v>300.36</v>
      </c>
      <c r="P28" s="18">
        <f>frq!C28</f>
        <v>1</v>
      </c>
      <c r="Q28" s="15">
        <f t="shared" si="29"/>
        <v>300.36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300.36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236.36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236.36</v>
      </c>
      <c r="AT28" s="8">
        <v>32</v>
      </c>
      <c r="AU28" s="8">
        <v>32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940</v>
      </c>
      <c r="G29" s="16">
        <f>'[3]07'!G31</f>
        <v>0</v>
      </c>
      <c r="H29" s="17">
        <f t="shared" si="27"/>
        <v>1260</v>
      </c>
      <c r="I29" s="15">
        <f>'[3]07'!J31</f>
        <v>300.36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0</v>
      </c>
      <c r="O29" s="17">
        <f t="shared" si="28"/>
        <v>300.36</v>
      </c>
      <c r="P29" s="18">
        <f>frq!C29</f>
        <v>1</v>
      </c>
      <c r="Q29" s="15">
        <f t="shared" si="29"/>
        <v>300.36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300.36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236.36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236.36</v>
      </c>
      <c r="AT29" s="8">
        <v>32</v>
      </c>
      <c r="AU29" s="8">
        <v>32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940</v>
      </c>
      <c r="G30" s="16">
        <f>'[3]07'!G32</f>
        <v>0</v>
      </c>
      <c r="H30" s="17">
        <f t="shared" si="27"/>
        <v>1260</v>
      </c>
      <c r="I30" s="15">
        <f>'[3]07'!J32</f>
        <v>300.36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0</v>
      </c>
      <c r="O30" s="17">
        <f t="shared" si="28"/>
        <v>300.36</v>
      </c>
      <c r="P30" s="18">
        <f>frq!C30</f>
        <v>1</v>
      </c>
      <c r="Q30" s="15">
        <f t="shared" si="29"/>
        <v>300.36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300.36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236.36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236.36</v>
      </c>
      <c r="AT30" s="8">
        <v>32</v>
      </c>
      <c r="AU30" s="8">
        <v>32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940</v>
      </c>
      <c r="G31" s="16">
        <f>'[3]07'!G33</f>
        <v>0</v>
      </c>
      <c r="H31" s="17">
        <f t="shared" si="27"/>
        <v>1260</v>
      </c>
      <c r="I31" s="15">
        <f>'[3]07'!J33</f>
        <v>300.36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0</v>
      </c>
      <c r="O31" s="17">
        <f t="shared" si="28"/>
        <v>300.36</v>
      </c>
      <c r="P31" s="18">
        <f>frq!C31</f>
        <v>1</v>
      </c>
      <c r="Q31" s="15">
        <f t="shared" si="29"/>
        <v>300.36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300.36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236.36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236.36</v>
      </c>
      <c r="AT31" s="8">
        <v>32</v>
      </c>
      <c r="AU31" s="8">
        <v>32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940</v>
      </c>
      <c r="G32" s="16">
        <f>'[3]07'!G34</f>
        <v>0</v>
      </c>
      <c r="H32" s="17">
        <f t="shared" si="27"/>
        <v>1260</v>
      </c>
      <c r="I32" s="15">
        <f>'[3]07'!J34</f>
        <v>300.36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0</v>
      </c>
      <c r="O32" s="17">
        <f t="shared" si="28"/>
        <v>300.36</v>
      </c>
      <c r="P32" s="18">
        <f>frq!C32</f>
        <v>1</v>
      </c>
      <c r="Q32" s="15">
        <f t="shared" si="29"/>
        <v>300.36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300.36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236.36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236.36</v>
      </c>
      <c r="AT32" s="8">
        <v>32</v>
      </c>
      <c r="AU32" s="8">
        <v>32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940</v>
      </c>
      <c r="G33" s="16">
        <f>'[3]07'!G35</f>
        <v>0</v>
      </c>
      <c r="H33" s="17">
        <f t="shared" si="27"/>
        <v>1260</v>
      </c>
      <c r="I33" s="15">
        <f>'[3]07'!J35</f>
        <v>300.36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0</v>
      </c>
      <c r="O33" s="17">
        <f t="shared" si="28"/>
        <v>300.36</v>
      </c>
      <c r="P33" s="18">
        <f>frq!C33</f>
        <v>1</v>
      </c>
      <c r="Q33" s="15">
        <f t="shared" si="29"/>
        <v>300.36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300.36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236.36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236.36</v>
      </c>
      <c r="AT33" s="8">
        <v>32</v>
      </c>
      <c r="AU33" s="8">
        <v>32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940</v>
      </c>
      <c r="G34" s="16">
        <f>'[3]07'!G36</f>
        <v>0</v>
      </c>
      <c r="H34" s="17">
        <f t="shared" si="27"/>
        <v>1260</v>
      </c>
      <c r="I34" s="15">
        <f>'[3]07'!J36</f>
        <v>300.36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0</v>
      </c>
      <c r="O34" s="17">
        <f t="shared" si="28"/>
        <v>300.36</v>
      </c>
      <c r="P34" s="18">
        <f>frq!C34</f>
        <v>1</v>
      </c>
      <c r="Q34" s="15">
        <f t="shared" si="29"/>
        <v>300.36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300.36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236.36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236.36</v>
      </c>
      <c r="AT34" s="8">
        <v>32</v>
      </c>
      <c r="AU34" s="8">
        <v>32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940</v>
      </c>
      <c r="G35" s="16">
        <f>'[3]07'!G37</f>
        <v>0</v>
      </c>
      <c r="H35" s="17">
        <f t="shared" si="27"/>
        <v>1260</v>
      </c>
      <c r="I35" s="15">
        <f>'[3]07'!J37</f>
        <v>275.74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0</v>
      </c>
      <c r="N35" s="16">
        <f>'[3]07'!O37</f>
        <v>0</v>
      </c>
      <c r="O35" s="17">
        <f t="shared" si="28"/>
        <v>275.74</v>
      </c>
      <c r="P35" s="18">
        <f>frq!C35</f>
        <v>1</v>
      </c>
      <c r="Q35" s="15">
        <f t="shared" si="29"/>
        <v>275.74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275.74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211.74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211.74</v>
      </c>
      <c r="AT35" s="8">
        <v>32</v>
      </c>
      <c r="AU35" s="8">
        <v>32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940</v>
      </c>
      <c r="G36" s="16">
        <f>'[3]07'!G38</f>
        <v>0</v>
      </c>
      <c r="H36" s="17">
        <f t="shared" si="27"/>
        <v>1260</v>
      </c>
      <c r="I36" s="15">
        <f>'[3]07'!J38</f>
        <v>275.74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0</v>
      </c>
      <c r="N36" s="16">
        <f>'[3]07'!O38</f>
        <v>0</v>
      </c>
      <c r="O36" s="17">
        <f t="shared" si="28"/>
        <v>275.74</v>
      </c>
      <c r="P36" s="18">
        <f>frq!C36</f>
        <v>1</v>
      </c>
      <c r="Q36" s="15">
        <f t="shared" si="29"/>
        <v>275.74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275.74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211.74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211.74</v>
      </c>
      <c r="AT36" s="8">
        <v>32</v>
      </c>
      <c r="AU36" s="8">
        <v>32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940</v>
      </c>
      <c r="G37" s="16">
        <f>'[3]07'!G39</f>
        <v>0</v>
      </c>
      <c r="H37" s="17">
        <f t="shared" si="27"/>
        <v>1260</v>
      </c>
      <c r="I37" s="15">
        <f>'[3]07'!J39</f>
        <v>275.74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0</v>
      </c>
      <c r="N37" s="16">
        <f>'[3]07'!O39</f>
        <v>0</v>
      </c>
      <c r="O37" s="17">
        <f t="shared" si="28"/>
        <v>275.74</v>
      </c>
      <c r="P37" s="18">
        <f>frq!C37</f>
        <v>1</v>
      </c>
      <c r="Q37" s="15">
        <f t="shared" si="29"/>
        <v>275.74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275.74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211.74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211.74</v>
      </c>
      <c r="AT37" s="8">
        <v>32</v>
      </c>
      <c r="AU37" s="8">
        <v>32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940</v>
      </c>
      <c r="G38" s="16">
        <f>'[3]07'!G40</f>
        <v>0</v>
      </c>
      <c r="H38" s="17">
        <f t="shared" si="27"/>
        <v>1260</v>
      </c>
      <c r="I38" s="15">
        <f>'[3]07'!J40</f>
        <v>275.74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0</v>
      </c>
      <c r="N38" s="16">
        <f>'[3]07'!O40</f>
        <v>0</v>
      </c>
      <c r="O38" s="17">
        <f t="shared" si="28"/>
        <v>275.74</v>
      </c>
      <c r="P38" s="18">
        <f>frq!C38</f>
        <v>1</v>
      </c>
      <c r="Q38" s="15">
        <f t="shared" si="29"/>
        <v>275.74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275.74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211.74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211.74</v>
      </c>
      <c r="AT38" s="8">
        <v>32</v>
      </c>
      <c r="AU38" s="8">
        <v>32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940</v>
      </c>
      <c r="G39" s="16">
        <f>'[3]07'!G41</f>
        <v>0</v>
      </c>
      <c r="H39" s="17">
        <f t="shared" si="27"/>
        <v>1260</v>
      </c>
      <c r="I39" s="15">
        <f>'[3]07'!J41</f>
        <v>275.74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0</v>
      </c>
      <c r="N39" s="16">
        <f>'[3]07'!O41</f>
        <v>0</v>
      </c>
      <c r="O39" s="17">
        <f t="shared" si="28"/>
        <v>275.74</v>
      </c>
      <c r="P39" s="18">
        <f>frq!C39</f>
        <v>1</v>
      </c>
      <c r="Q39" s="15">
        <f t="shared" si="29"/>
        <v>275.74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275.74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211.74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211.74</v>
      </c>
      <c r="AT39" s="8">
        <v>32</v>
      </c>
      <c r="AU39" s="8">
        <v>32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940</v>
      </c>
      <c r="G40" s="16">
        <f>'[3]07'!G42</f>
        <v>0</v>
      </c>
      <c r="H40" s="17">
        <f t="shared" si="27"/>
        <v>1260</v>
      </c>
      <c r="I40" s="15">
        <f>'[3]07'!J42</f>
        <v>275.74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0</v>
      </c>
      <c r="N40" s="16">
        <f>'[3]07'!O42</f>
        <v>0</v>
      </c>
      <c r="O40" s="17">
        <f t="shared" si="28"/>
        <v>275.74</v>
      </c>
      <c r="P40" s="18">
        <f>frq!C40</f>
        <v>1</v>
      </c>
      <c r="Q40" s="15">
        <f t="shared" si="29"/>
        <v>275.74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275.74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211.74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211.74</v>
      </c>
      <c r="AT40" s="8">
        <v>32</v>
      </c>
      <c r="AU40" s="8">
        <v>32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940</v>
      </c>
      <c r="G41" s="16">
        <f>'[3]07'!G43</f>
        <v>0</v>
      </c>
      <c r="H41" s="17">
        <f t="shared" si="27"/>
        <v>1260</v>
      </c>
      <c r="I41" s="15">
        <f>'[3]07'!J43</f>
        <v>275.74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0</v>
      </c>
      <c r="N41" s="16">
        <f>'[3]07'!O43</f>
        <v>0</v>
      </c>
      <c r="O41" s="17">
        <f t="shared" si="28"/>
        <v>275.74</v>
      </c>
      <c r="P41" s="18">
        <f>frq!C41</f>
        <v>1</v>
      </c>
      <c r="Q41" s="15">
        <f t="shared" si="29"/>
        <v>275.74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275.74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211.74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211.74</v>
      </c>
      <c r="AT41" s="8">
        <v>32</v>
      </c>
      <c r="AU41" s="8">
        <v>32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940</v>
      </c>
      <c r="G42" s="16">
        <f>'[3]07'!G44</f>
        <v>0</v>
      </c>
      <c r="H42" s="17">
        <f t="shared" si="27"/>
        <v>1260</v>
      </c>
      <c r="I42" s="15">
        <f>'[3]07'!J44</f>
        <v>275.74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0</v>
      </c>
      <c r="N42" s="16">
        <f>'[3]07'!O44</f>
        <v>0</v>
      </c>
      <c r="O42" s="17">
        <f t="shared" si="28"/>
        <v>275.74</v>
      </c>
      <c r="P42" s="18">
        <f>frq!C42</f>
        <v>1</v>
      </c>
      <c r="Q42" s="15">
        <f t="shared" si="29"/>
        <v>275.74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275.74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211.74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211.74</v>
      </c>
      <c r="AT42" s="8">
        <v>32</v>
      </c>
      <c r="AU42" s="8">
        <v>32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940</v>
      </c>
      <c r="G43" s="16">
        <f>'[3]07'!G45</f>
        <v>0</v>
      </c>
      <c r="H43" s="17">
        <f t="shared" si="27"/>
        <v>1260</v>
      </c>
      <c r="I43" s="15">
        <f>'[3]07'!J45</f>
        <v>275.74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0</v>
      </c>
      <c r="N43" s="16">
        <f>'[3]07'!O45</f>
        <v>0</v>
      </c>
      <c r="O43" s="17">
        <f t="shared" si="28"/>
        <v>275.74</v>
      </c>
      <c r="P43" s="18">
        <f>frq!C43</f>
        <v>1</v>
      </c>
      <c r="Q43" s="15">
        <f t="shared" si="29"/>
        <v>275.74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275.74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211.74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211.74</v>
      </c>
      <c r="AT43" s="8">
        <v>32</v>
      </c>
      <c r="AU43" s="8">
        <v>32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940</v>
      </c>
      <c r="G44" s="16">
        <f>'[3]07'!G46</f>
        <v>0</v>
      </c>
      <c r="H44" s="17">
        <f t="shared" si="27"/>
        <v>1260</v>
      </c>
      <c r="I44" s="15">
        <f>'[3]07'!J46</f>
        <v>275.74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0</v>
      </c>
      <c r="N44" s="16">
        <f>'[3]07'!O46</f>
        <v>0</v>
      </c>
      <c r="O44" s="17">
        <f t="shared" si="28"/>
        <v>275.74</v>
      </c>
      <c r="P44" s="18">
        <f>frq!C44</f>
        <v>1</v>
      </c>
      <c r="Q44" s="15">
        <f t="shared" si="29"/>
        <v>275.74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275.74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211.74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211.74</v>
      </c>
      <c r="AT44" s="8">
        <v>32</v>
      </c>
      <c r="AU44" s="8">
        <v>32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940</v>
      </c>
      <c r="G45" s="16">
        <f>'[3]07'!G47</f>
        <v>0</v>
      </c>
      <c r="H45" s="17">
        <f t="shared" si="27"/>
        <v>1260</v>
      </c>
      <c r="I45" s="15">
        <f>'[3]07'!J47</f>
        <v>275.74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0</v>
      </c>
      <c r="N45" s="16">
        <f>'[3]07'!O47</f>
        <v>0</v>
      </c>
      <c r="O45" s="17">
        <f t="shared" si="28"/>
        <v>275.74</v>
      </c>
      <c r="P45" s="18">
        <f>frq!C45</f>
        <v>1</v>
      </c>
      <c r="Q45" s="15">
        <f t="shared" si="29"/>
        <v>275.74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275.74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211.74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211.74</v>
      </c>
      <c r="AT45" s="8">
        <v>32</v>
      </c>
      <c r="AU45" s="8">
        <v>32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940</v>
      </c>
      <c r="G46" s="16">
        <f>'[3]07'!G48</f>
        <v>0</v>
      </c>
      <c r="H46" s="17">
        <f t="shared" si="27"/>
        <v>1260</v>
      </c>
      <c r="I46" s="15">
        <f>'[3]07'!J48</f>
        <v>275.74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0</v>
      </c>
      <c r="N46" s="16">
        <f>'[3]07'!O48</f>
        <v>0</v>
      </c>
      <c r="O46" s="17">
        <f t="shared" si="28"/>
        <v>275.74</v>
      </c>
      <c r="P46" s="18">
        <f>frq!C46</f>
        <v>1</v>
      </c>
      <c r="Q46" s="15">
        <f t="shared" si="29"/>
        <v>275.74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275.74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211.74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211.74</v>
      </c>
      <c r="AT46" s="8">
        <v>32</v>
      </c>
      <c r="AU46" s="8">
        <v>32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940</v>
      </c>
      <c r="G47" s="16">
        <f>'[3]07'!G49</f>
        <v>0</v>
      </c>
      <c r="H47" s="17">
        <f t="shared" si="27"/>
        <v>1260</v>
      </c>
      <c r="I47" s="15">
        <f>'[3]07'!J49</f>
        <v>275.74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0</v>
      </c>
      <c r="N47" s="16">
        <f>'[3]07'!O49</f>
        <v>0</v>
      </c>
      <c r="O47" s="17">
        <f t="shared" si="28"/>
        <v>275.74</v>
      </c>
      <c r="P47" s="18">
        <f>frq!C47</f>
        <v>1</v>
      </c>
      <c r="Q47" s="15">
        <f t="shared" si="29"/>
        <v>275.74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275.74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211.74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211.74</v>
      </c>
      <c r="AT47" s="8">
        <v>32</v>
      </c>
      <c r="AU47" s="8">
        <v>32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940</v>
      </c>
      <c r="G48" s="16">
        <f>'[3]07'!G50</f>
        <v>0</v>
      </c>
      <c r="H48" s="17">
        <f t="shared" si="27"/>
        <v>1260</v>
      </c>
      <c r="I48" s="15">
        <f>'[3]07'!J50</f>
        <v>275.74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0</v>
      </c>
      <c r="N48" s="16">
        <f>'[3]07'!O50</f>
        <v>0</v>
      </c>
      <c r="O48" s="17">
        <f t="shared" si="28"/>
        <v>275.74</v>
      </c>
      <c r="P48" s="18">
        <f>frq!C48</f>
        <v>1</v>
      </c>
      <c r="Q48" s="15">
        <f t="shared" si="29"/>
        <v>275.74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275.74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211.74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211.74</v>
      </c>
      <c r="AT48" s="8">
        <v>32</v>
      </c>
      <c r="AU48" s="8">
        <v>32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940</v>
      </c>
      <c r="G49" s="16">
        <f>'[3]07'!G51</f>
        <v>0</v>
      </c>
      <c r="H49" s="17">
        <f t="shared" si="27"/>
        <v>1260</v>
      </c>
      <c r="I49" s="15">
        <f>'[3]07'!J51</f>
        <v>300.36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0</v>
      </c>
      <c r="N49" s="16">
        <f>'[3]07'!O51</f>
        <v>0</v>
      </c>
      <c r="O49" s="17">
        <f t="shared" si="28"/>
        <v>300.36</v>
      </c>
      <c r="P49" s="18">
        <f>frq!C49</f>
        <v>1</v>
      </c>
      <c r="Q49" s="15">
        <f t="shared" si="29"/>
        <v>300.36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300.36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236.36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236.36</v>
      </c>
      <c r="AT49" s="8">
        <v>32</v>
      </c>
      <c r="AU49" s="8">
        <v>32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940</v>
      </c>
      <c r="G50" s="16">
        <f>'[3]07'!G52</f>
        <v>0</v>
      </c>
      <c r="H50" s="17">
        <f t="shared" si="27"/>
        <v>1260</v>
      </c>
      <c r="I50" s="15">
        <f>'[3]07'!J52</f>
        <v>300.36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0</v>
      </c>
      <c r="N50" s="16">
        <f>'[3]07'!O52</f>
        <v>0</v>
      </c>
      <c r="O50" s="17">
        <f t="shared" si="28"/>
        <v>300.36</v>
      </c>
      <c r="P50" s="18">
        <f>frq!C50</f>
        <v>1</v>
      </c>
      <c r="Q50" s="15">
        <f t="shared" si="29"/>
        <v>300.36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300.36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236.36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236.36</v>
      </c>
      <c r="AT50" s="8">
        <v>32</v>
      </c>
      <c r="AU50" s="8">
        <v>32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920</v>
      </c>
      <c r="G51" s="16">
        <f>'[3]07'!G53</f>
        <v>0</v>
      </c>
      <c r="H51" s="17">
        <f t="shared" si="27"/>
        <v>1240</v>
      </c>
      <c r="I51" s="15">
        <f>'[3]07'!J53</f>
        <v>300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0</v>
      </c>
      <c r="N51" s="16">
        <f>'[3]07'!O53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31.96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31.96</v>
      </c>
      <c r="AE51" s="8">
        <f t="shared" si="11"/>
        <v>31.96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31.96</v>
      </c>
      <c r="AL51" s="8">
        <f t="shared" si="31"/>
        <v>236.08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236.08</v>
      </c>
      <c r="AT51" s="8">
        <v>31.96</v>
      </c>
      <c r="AU51" s="8">
        <v>31.96</v>
      </c>
      <c r="AW51" s="202">
        <v>31.96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31.96</v>
      </c>
      <c r="BD51" s="202">
        <v>31.96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31.96</v>
      </c>
      <c r="BL51" s="8">
        <f t="shared" si="21"/>
        <v>31.96</v>
      </c>
      <c r="BM51" s="8">
        <f t="shared" si="22"/>
        <v>31.96</v>
      </c>
      <c r="BN51" s="8">
        <f t="shared" si="23"/>
        <v>31.96</v>
      </c>
      <c r="BO51" s="8">
        <f t="shared" si="24"/>
        <v>31.96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920</v>
      </c>
      <c r="G52" s="16">
        <f>'[3]07'!G54</f>
        <v>0</v>
      </c>
      <c r="H52" s="17">
        <f t="shared" si="27"/>
        <v>1240</v>
      </c>
      <c r="I52" s="15">
        <f>'[3]07'!J54</f>
        <v>300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0</v>
      </c>
      <c r="N52" s="16">
        <f>'[3]07'!O54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31.96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31.96</v>
      </c>
      <c r="AE52" s="8">
        <f t="shared" si="11"/>
        <v>31.96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31.96</v>
      </c>
      <c r="AL52" s="8">
        <f t="shared" si="31"/>
        <v>236.08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236.08</v>
      </c>
      <c r="AT52" s="8">
        <v>31.96</v>
      </c>
      <c r="AU52" s="8">
        <v>31.96</v>
      </c>
      <c r="AW52" s="202">
        <v>31.96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31.96</v>
      </c>
      <c r="BD52" s="202">
        <v>31.96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31.96</v>
      </c>
      <c r="BL52" s="8">
        <f t="shared" si="21"/>
        <v>31.96</v>
      </c>
      <c r="BM52" s="8">
        <f t="shared" si="22"/>
        <v>31.96</v>
      </c>
      <c r="BN52" s="8">
        <f t="shared" si="23"/>
        <v>31.96</v>
      </c>
      <c r="BO52" s="8">
        <f t="shared" si="24"/>
        <v>31.96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920</v>
      </c>
      <c r="G53" s="16">
        <f>'[3]07'!G55</f>
        <v>0</v>
      </c>
      <c r="H53" s="17">
        <f t="shared" si="27"/>
        <v>1240</v>
      </c>
      <c r="I53" s="15">
        <f>'[3]07'!J55</f>
        <v>300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0</v>
      </c>
      <c r="N53" s="16">
        <f>'[3]07'!O55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31.96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31.96</v>
      </c>
      <c r="AE53" s="8">
        <f t="shared" si="11"/>
        <v>31.96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31.96</v>
      </c>
      <c r="AL53" s="8">
        <f t="shared" si="31"/>
        <v>236.08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236.08</v>
      </c>
      <c r="AT53" s="8">
        <v>31.96</v>
      </c>
      <c r="AU53" s="8">
        <v>31.96</v>
      </c>
      <c r="AW53" s="202">
        <v>31.96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31.96</v>
      </c>
      <c r="BD53" s="202">
        <v>31.96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31.96</v>
      </c>
      <c r="BL53" s="8">
        <f t="shared" si="21"/>
        <v>31.96</v>
      </c>
      <c r="BM53" s="8">
        <f t="shared" si="22"/>
        <v>31.96</v>
      </c>
      <c r="BN53" s="8">
        <f t="shared" si="23"/>
        <v>31.96</v>
      </c>
      <c r="BO53" s="8">
        <f t="shared" si="24"/>
        <v>31.96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920</v>
      </c>
      <c r="G54" s="16">
        <f>'[3]07'!G56</f>
        <v>0</v>
      </c>
      <c r="H54" s="17">
        <f t="shared" si="27"/>
        <v>1240</v>
      </c>
      <c r="I54" s="15">
        <f>'[3]07'!J56</f>
        <v>300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0</v>
      </c>
      <c r="N54" s="16">
        <f>'[3]07'!O56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31.96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31.96</v>
      </c>
      <c r="AE54" s="8">
        <f t="shared" si="11"/>
        <v>31.96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31.96</v>
      </c>
      <c r="AL54" s="8">
        <f t="shared" si="31"/>
        <v>236.08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236.08</v>
      </c>
      <c r="AT54" s="8">
        <v>31.96</v>
      </c>
      <c r="AU54" s="8">
        <v>31.96</v>
      </c>
      <c r="AW54" s="202">
        <v>31.96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31.96</v>
      </c>
      <c r="BD54" s="202">
        <v>31.96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31.96</v>
      </c>
      <c r="BL54" s="8">
        <f t="shared" si="21"/>
        <v>31.96</v>
      </c>
      <c r="BM54" s="8">
        <f t="shared" si="22"/>
        <v>31.96</v>
      </c>
      <c r="BN54" s="8">
        <f t="shared" si="23"/>
        <v>31.96</v>
      </c>
      <c r="BO54" s="8">
        <f t="shared" si="24"/>
        <v>31.96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920</v>
      </c>
      <c r="G55" s="16">
        <f>'[3]07'!G57</f>
        <v>0</v>
      </c>
      <c r="H55" s="17">
        <f t="shared" si="27"/>
        <v>1240</v>
      </c>
      <c r="I55" s="15">
        <f>'[3]07'!J57</f>
        <v>300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0</v>
      </c>
      <c r="N55" s="16">
        <f>'[3]07'!O57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31.96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31.96</v>
      </c>
      <c r="AE55" s="8">
        <f t="shared" si="11"/>
        <v>31.96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31.96</v>
      </c>
      <c r="AL55" s="8">
        <f t="shared" si="31"/>
        <v>236.08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236.08</v>
      </c>
      <c r="AT55" s="8">
        <v>31.96</v>
      </c>
      <c r="AU55" s="8">
        <v>31.96</v>
      </c>
      <c r="AW55" s="202">
        <v>31.96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31.96</v>
      </c>
      <c r="BD55" s="202">
        <v>31.96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31.96</v>
      </c>
      <c r="BL55" s="8">
        <f t="shared" si="21"/>
        <v>31.96</v>
      </c>
      <c r="BM55" s="8">
        <f t="shared" si="22"/>
        <v>31.96</v>
      </c>
      <c r="BN55" s="8">
        <f t="shared" si="23"/>
        <v>31.96</v>
      </c>
      <c r="BO55" s="8">
        <f t="shared" si="24"/>
        <v>31.96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920</v>
      </c>
      <c r="G56" s="16">
        <f>'[3]07'!G58</f>
        <v>0</v>
      </c>
      <c r="H56" s="17">
        <f t="shared" si="27"/>
        <v>1240</v>
      </c>
      <c r="I56" s="15">
        <f>'[3]07'!J58</f>
        <v>300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0</v>
      </c>
      <c r="N56" s="16">
        <f>'[3]07'!O58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31.96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31.96</v>
      </c>
      <c r="AE56" s="8">
        <f t="shared" si="11"/>
        <v>31.96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31.96</v>
      </c>
      <c r="AL56" s="8">
        <f t="shared" si="31"/>
        <v>236.08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236.08</v>
      </c>
      <c r="AT56" s="8">
        <v>31.96</v>
      </c>
      <c r="AU56" s="8">
        <v>31.96</v>
      </c>
      <c r="AW56" s="202">
        <v>31.96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31.96</v>
      </c>
      <c r="BD56" s="202">
        <v>31.96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31.96</v>
      </c>
      <c r="BL56" s="8">
        <f t="shared" si="21"/>
        <v>31.96</v>
      </c>
      <c r="BM56" s="8">
        <f t="shared" si="22"/>
        <v>31.96</v>
      </c>
      <c r="BN56" s="8">
        <f t="shared" si="23"/>
        <v>31.96</v>
      </c>
      <c r="BO56" s="8">
        <f t="shared" si="24"/>
        <v>31.96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920</v>
      </c>
      <c r="G57" s="16">
        <f>'[3]07'!G59</f>
        <v>0</v>
      </c>
      <c r="H57" s="17">
        <f t="shared" si="27"/>
        <v>1240</v>
      </c>
      <c r="I57" s="15">
        <f>'[3]07'!J59</f>
        <v>300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0</v>
      </c>
      <c r="N57" s="16">
        <f>'[3]07'!O59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31.96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31.96</v>
      </c>
      <c r="AE57" s="8">
        <f t="shared" si="11"/>
        <v>31.96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31.96</v>
      </c>
      <c r="AL57" s="8">
        <f t="shared" si="31"/>
        <v>236.08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236.08</v>
      </c>
      <c r="AT57" s="8">
        <v>31.96</v>
      </c>
      <c r="AU57" s="8">
        <v>31.96</v>
      </c>
      <c r="AW57" s="202">
        <v>31.96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31.96</v>
      </c>
      <c r="BD57" s="202">
        <v>31.96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31.96</v>
      </c>
      <c r="BL57" s="8">
        <f t="shared" si="21"/>
        <v>31.96</v>
      </c>
      <c r="BM57" s="8">
        <f t="shared" si="22"/>
        <v>31.96</v>
      </c>
      <c r="BN57" s="8">
        <f t="shared" si="23"/>
        <v>31.96</v>
      </c>
      <c r="BO57" s="8">
        <f t="shared" si="24"/>
        <v>31.96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920</v>
      </c>
      <c r="G58" s="16">
        <f>'[3]07'!G60</f>
        <v>0</v>
      </c>
      <c r="H58" s="17">
        <f t="shared" si="27"/>
        <v>1240</v>
      </c>
      <c r="I58" s="15">
        <f>'[3]07'!J60</f>
        <v>300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0</v>
      </c>
      <c r="N58" s="16">
        <f>'[3]07'!O60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31.96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31.96</v>
      </c>
      <c r="AE58" s="8">
        <f t="shared" si="11"/>
        <v>31.96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31.96</v>
      </c>
      <c r="AL58" s="8">
        <f t="shared" si="31"/>
        <v>236.08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236.08</v>
      </c>
      <c r="AT58" s="8">
        <v>31.96</v>
      </c>
      <c r="AU58" s="8">
        <v>31.96</v>
      </c>
      <c r="AW58" s="202">
        <v>31.96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31.96</v>
      </c>
      <c r="BD58" s="202">
        <v>31.96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31.96</v>
      </c>
      <c r="BL58" s="8">
        <f t="shared" si="21"/>
        <v>31.96</v>
      </c>
      <c r="BM58" s="8">
        <f t="shared" si="22"/>
        <v>31.96</v>
      </c>
      <c r="BN58" s="8">
        <f t="shared" si="23"/>
        <v>31.96</v>
      </c>
      <c r="BO58" s="8">
        <f t="shared" si="24"/>
        <v>31.96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920</v>
      </c>
      <c r="G59" s="16">
        <f>'[3]07'!G61</f>
        <v>0</v>
      </c>
      <c r="H59" s="17">
        <f t="shared" si="27"/>
        <v>1240</v>
      </c>
      <c r="I59" s="15">
        <f>'[3]07'!J61</f>
        <v>276.74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0</v>
      </c>
      <c r="N59" s="16">
        <f>'[3]07'!O61</f>
        <v>0</v>
      </c>
      <c r="O59" s="17">
        <f t="shared" si="28"/>
        <v>276.74</v>
      </c>
      <c r="P59" s="18">
        <f>frq!C59</f>
        <v>1</v>
      </c>
      <c r="Q59" s="15">
        <f t="shared" si="33"/>
        <v>276.74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276.74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212.74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212.74</v>
      </c>
      <c r="AT59" s="8">
        <v>31.96</v>
      </c>
      <c r="AU59" s="8">
        <v>31.96</v>
      </c>
      <c r="AW59" s="202">
        <v>32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32</v>
      </c>
      <c r="BD59" s="202">
        <v>32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32</v>
      </c>
      <c r="BL59" s="8">
        <f t="shared" si="21"/>
        <v>31.96</v>
      </c>
      <c r="BM59" s="8">
        <f t="shared" si="22"/>
        <v>31.96</v>
      </c>
      <c r="BN59" s="8">
        <f t="shared" si="23"/>
        <v>32</v>
      </c>
      <c r="BO59" s="8">
        <f t="shared" si="24"/>
        <v>32</v>
      </c>
      <c r="BP59" s="182">
        <f t="shared" si="25"/>
        <v>-3.9999999999999147E-2</v>
      </c>
      <c r="BQ59" s="182">
        <f t="shared" si="26"/>
        <v>-3.9999999999999147E-2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920</v>
      </c>
      <c r="G60" s="16">
        <f>'[3]07'!G62</f>
        <v>0</v>
      </c>
      <c r="H60" s="17">
        <f t="shared" si="27"/>
        <v>1240</v>
      </c>
      <c r="I60" s="15">
        <f>'[3]07'!J62</f>
        <v>276.74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0</v>
      </c>
      <c r="N60" s="16">
        <f>'[3]07'!O62</f>
        <v>0</v>
      </c>
      <c r="O60" s="17">
        <f t="shared" si="28"/>
        <v>276.74</v>
      </c>
      <c r="P60" s="18">
        <f>frq!C60</f>
        <v>1</v>
      </c>
      <c r="Q60" s="15">
        <f t="shared" si="33"/>
        <v>276.74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276.74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212.74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212.74</v>
      </c>
      <c r="AT60" s="8">
        <v>31.96</v>
      </c>
      <c r="AU60" s="8">
        <v>31.96</v>
      </c>
      <c r="AW60" s="202">
        <v>32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32</v>
      </c>
      <c r="BD60" s="202">
        <v>32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32</v>
      </c>
      <c r="BL60" s="8">
        <f t="shared" si="21"/>
        <v>31.96</v>
      </c>
      <c r="BM60" s="8">
        <f t="shared" si="22"/>
        <v>31.96</v>
      </c>
      <c r="BN60" s="8">
        <f t="shared" si="23"/>
        <v>32</v>
      </c>
      <c r="BO60" s="8">
        <f t="shared" si="24"/>
        <v>32</v>
      </c>
      <c r="BP60" s="182">
        <f t="shared" si="25"/>
        <v>-3.9999999999999147E-2</v>
      </c>
      <c r="BQ60" s="182">
        <f t="shared" si="26"/>
        <v>-3.9999999999999147E-2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920</v>
      </c>
      <c r="G61" s="16">
        <f>'[3]07'!G63</f>
        <v>0</v>
      </c>
      <c r="H61" s="17">
        <f t="shared" si="27"/>
        <v>1240</v>
      </c>
      <c r="I61" s="15">
        <f>'[3]07'!J63</f>
        <v>276.74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0</v>
      </c>
      <c r="N61" s="16">
        <f>'[3]07'!O63</f>
        <v>0</v>
      </c>
      <c r="O61" s="17">
        <f t="shared" si="28"/>
        <v>276.74</v>
      </c>
      <c r="P61" s="18">
        <f>frq!C61</f>
        <v>1</v>
      </c>
      <c r="Q61" s="15">
        <f t="shared" si="33"/>
        <v>276.74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276.74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212.74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212.74</v>
      </c>
      <c r="AT61" s="8">
        <v>31.96</v>
      </c>
      <c r="AU61" s="8">
        <v>31.96</v>
      </c>
      <c r="AW61" s="202">
        <v>32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32</v>
      </c>
      <c r="BD61" s="202">
        <v>32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32</v>
      </c>
      <c r="BL61" s="8">
        <f t="shared" si="21"/>
        <v>31.96</v>
      </c>
      <c r="BM61" s="8">
        <f t="shared" si="22"/>
        <v>31.96</v>
      </c>
      <c r="BN61" s="8">
        <f t="shared" si="23"/>
        <v>32</v>
      </c>
      <c r="BO61" s="8">
        <f t="shared" si="24"/>
        <v>32</v>
      </c>
      <c r="BP61" s="182">
        <f t="shared" si="25"/>
        <v>-3.9999999999999147E-2</v>
      </c>
      <c r="BQ61" s="182">
        <f t="shared" si="26"/>
        <v>-3.9999999999999147E-2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920</v>
      </c>
      <c r="G62" s="16">
        <f>'[3]07'!G64</f>
        <v>0</v>
      </c>
      <c r="H62" s="17">
        <f t="shared" si="27"/>
        <v>1240</v>
      </c>
      <c r="I62" s="15">
        <f>'[3]07'!J64</f>
        <v>295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0</v>
      </c>
      <c r="N62" s="16">
        <f>'[3]07'!O64</f>
        <v>0</v>
      </c>
      <c r="O62" s="17">
        <f t="shared" si="28"/>
        <v>295</v>
      </c>
      <c r="P62" s="18">
        <f>frq!C62</f>
        <v>1</v>
      </c>
      <c r="Q62" s="15">
        <f t="shared" si="33"/>
        <v>295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295</v>
      </c>
      <c r="X62" s="8">
        <f t="shared" si="4"/>
        <v>31.85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31.85</v>
      </c>
      <c r="AE62" s="8">
        <f t="shared" si="11"/>
        <v>31.85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31.85</v>
      </c>
      <c r="AL62" s="8">
        <f t="shared" ref="AL62:AN98" si="35">Q62-X62-AE62</f>
        <v>231.29999999999998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231.29999999999998</v>
      </c>
      <c r="AT62" s="8">
        <v>30</v>
      </c>
      <c r="AU62" s="8">
        <v>30</v>
      </c>
      <c r="AW62" s="202">
        <v>31.85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31.85</v>
      </c>
      <c r="BD62" s="202">
        <v>31.85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31.85</v>
      </c>
      <c r="BL62" s="8">
        <f t="shared" si="21"/>
        <v>30</v>
      </c>
      <c r="BM62" s="8">
        <f t="shared" si="22"/>
        <v>30</v>
      </c>
      <c r="BN62" s="8">
        <f t="shared" si="23"/>
        <v>31.85</v>
      </c>
      <c r="BO62" s="8">
        <f t="shared" si="24"/>
        <v>31.85</v>
      </c>
      <c r="BP62" s="182">
        <f t="shared" si="25"/>
        <v>-1.8500000000000014</v>
      </c>
      <c r="BQ62" s="182">
        <f t="shared" si="26"/>
        <v>-1.8500000000000014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920</v>
      </c>
      <c r="G63" s="16">
        <f>'[3]07'!G65</f>
        <v>0</v>
      </c>
      <c r="H63" s="17">
        <f t="shared" si="27"/>
        <v>1240</v>
      </c>
      <c r="I63" s="15">
        <f>'[3]07'!J65</f>
        <v>295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0</v>
      </c>
      <c r="N63" s="16">
        <f>'[3]07'!O65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29.5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29.5</v>
      </c>
      <c r="AE63" s="8">
        <f t="shared" si="11"/>
        <v>29.5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29.5</v>
      </c>
      <c r="AL63" s="8">
        <f t="shared" si="35"/>
        <v>236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236</v>
      </c>
      <c r="AT63" s="8">
        <v>29.5</v>
      </c>
      <c r="AU63" s="8">
        <v>29.5</v>
      </c>
      <c r="AW63" s="202">
        <v>29.5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29.5</v>
      </c>
      <c r="BD63" s="202">
        <v>29.5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29.5</v>
      </c>
      <c r="BL63" s="8">
        <f t="shared" si="21"/>
        <v>29.5</v>
      </c>
      <c r="BM63" s="8">
        <f t="shared" si="22"/>
        <v>29.5</v>
      </c>
      <c r="BN63" s="8">
        <f t="shared" si="23"/>
        <v>29.5</v>
      </c>
      <c r="BO63" s="8">
        <f t="shared" si="24"/>
        <v>29.5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920</v>
      </c>
      <c r="G64" s="16">
        <f>'[3]07'!G66</f>
        <v>0</v>
      </c>
      <c r="H64" s="17">
        <f t="shared" si="27"/>
        <v>1240</v>
      </c>
      <c r="I64" s="15">
        <f>'[3]07'!J66</f>
        <v>295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0</v>
      </c>
      <c r="N64" s="16">
        <f>'[3]07'!O66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29.5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29.5</v>
      </c>
      <c r="AE64" s="8">
        <f t="shared" si="11"/>
        <v>29.5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29.5</v>
      </c>
      <c r="AL64" s="8">
        <f t="shared" si="35"/>
        <v>236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236</v>
      </c>
      <c r="AT64" s="8">
        <v>29.5</v>
      </c>
      <c r="AU64" s="8">
        <v>29.5</v>
      </c>
      <c r="AW64" s="202">
        <v>29.5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29.5</v>
      </c>
      <c r="BD64" s="202">
        <v>29.5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29.5</v>
      </c>
      <c r="BL64" s="8">
        <f t="shared" si="21"/>
        <v>29.5</v>
      </c>
      <c r="BM64" s="8">
        <f t="shared" si="22"/>
        <v>29.5</v>
      </c>
      <c r="BN64" s="8">
        <f t="shared" si="23"/>
        <v>29.5</v>
      </c>
      <c r="BO64" s="8">
        <f t="shared" si="24"/>
        <v>29.5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920</v>
      </c>
      <c r="G65" s="16">
        <f>'[3]07'!G67</f>
        <v>0</v>
      </c>
      <c r="H65" s="17">
        <f t="shared" si="27"/>
        <v>1240</v>
      </c>
      <c r="I65" s="15">
        <f>'[3]07'!J67</f>
        <v>295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0</v>
      </c>
      <c r="N65" s="16">
        <f>'[3]07'!O67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29.5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29.5</v>
      </c>
      <c r="AE65" s="8">
        <f t="shared" si="11"/>
        <v>29.5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29.5</v>
      </c>
      <c r="AL65" s="8">
        <f t="shared" si="35"/>
        <v>236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236</v>
      </c>
      <c r="AT65" s="8">
        <v>29.5</v>
      </c>
      <c r="AU65" s="8">
        <v>29.5</v>
      </c>
      <c r="AW65" s="202">
        <v>29.5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29.5</v>
      </c>
      <c r="BD65" s="202">
        <v>29.5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29.5</v>
      </c>
      <c r="BL65" s="8">
        <f t="shared" si="21"/>
        <v>29.5</v>
      </c>
      <c r="BM65" s="8">
        <f t="shared" si="22"/>
        <v>29.5</v>
      </c>
      <c r="BN65" s="8">
        <f t="shared" si="23"/>
        <v>29.5</v>
      </c>
      <c r="BO65" s="8">
        <f t="shared" si="24"/>
        <v>29.5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920</v>
      </c>
      <c r="G66" s="16">
        <f>'[3]07'!G68</f>
        <v>0</v>
      </c>
      <c r="H66" s="17">
        <f t="shared" si="27"/>
        <v>1240</v>
      </c>
      <c r="I66" s="15">
        <f>'[3]07'!J68</f>
        <v>295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0</v>
      </c>
      <c r="N66" s="16">
        <f>'[3]07'!O68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29.5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29.5</v>
      </c>
      <c r="AE66" s="8">
        <f t="shared" si="11"/>
        <v>29.5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29.5</v>
      </c>
      <c r="AL66" s="8">
        <f t="shared" si="35"/>
        <v>236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236</v>
      </c>
      <c r="AT66" s="8">
        <v>29.5</v>
      </c>
      <c r="AU66" s="8">
        <v>29.5</v>
      </c>
      <c r="AW66" s="202">
        <v>29.5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29.5</v>
      </c>
      <c r="BD66" s="202">
        <v>29.5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29.5</v>
      </c>
      <c r="BL66" s="8">
        <f t="shared" si="21"/>
        <v>29.5</v>
      </c>
      <c r="BM66" s="8">
        <f t="shared" si="22"/>
        <v>29.5</v>
      </c>
      <c r="BN66" s="8">
        <f t="shared" si="23"/>
        <v>29.5</v>
      </c>
      <c r="BO66" s="8">
        <f t="shared" si="24"/>
        <v>29.5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920</v>
      </c>
      <c r="G67" s="16">
        <f>'[3]07'!G69</f>
        <v>0</v>
      </c>
      <c r="H67" s="17">
        <f t="shared" si="27"/>
        <v>1240</v>
      </c>
      <c r="I67" s="15">
        <f>'[3]07'!J69</f>
        <v>295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0</v>
      </c>
      <c r="N67" s="16">
        <f>'[3]07'!O69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29.5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29.5</v>
      </c>
      <c r="AE67" s="8">
        <f t="shared" si="11"/>
        <v>29.5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29.5</v>
      </c>
      <c r="AL67" s="8">
        <f t="shared" si="35"/>
        <v>236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236</v>
      </c>
      <c r="AT67" s="8">
        <v>29.5</v>
      </c>
      <c r="AU67" s="8">
        <v>29.5</v>
      </c>
      <c r="AW67" s="202">
        <v>29.5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29.5</v>
      </c>
      <c r="BD67" s="202">
        <v>29.5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29.5</v>
      </c>
      <c r="BL67" s="8">
        <f t="shared" si="21"/>
        <v>29.5</v>
      </c>
      <c r="BM67" s="8">
        <f t="shared" si="22"/>
        <v>29.5</v>
      </c>
      <c r="BN67" s="8">
        <f t="shared" si="23"/>
        <v>29.5</v>
      </c>
      <c r="BO67" s="8">
        <f t="shared" si="24"/>
        <v>29.5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920</v>
      </c>
      <c r="G68" s="16">
        <f>'[3]07'!G70</f>
        <v>0</v>
      </c>
      <c r="H68" s="17">
        <f t="shared" si="27"/>
        <v>1240</v>
      </c>
      <c r="I68" s="15">
        <f>'[3]07'!J70</f>
        <v>295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0</v>
      </c>
      <c r="N68" s="16">
        <f>'[3]07'!O70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29.5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29.5</v>
      </c>
      <c r="AE68" s="8">
        <f t="shared" ref="AE68:AE98" si="43">BD68</f>
        <v>29.5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29.5</v>
      </c>
      <c r="AL68" s="8">
        <f t="shared" si="35"/>
        <v>236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236</v>
      </c>
      <c r="AT68" s="8">
        <v>29.5</v>
      </c>
      <c r="AU68" s="8">
        <v>29.5</v>
      </c>
      <c r="AW68" s="202">
        <v>29.5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29.5</v>
      </c>
      <c r="BD68" s="202">
        <v>29.5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29.5</v>
      </c>
      <c r="BL68" s="8">
        <f t="shared" ref="BL68:BL98" si="53">AT68</f>
        <v>29.5</v>
      </c>
      <c r="BM68" s="8">
        <f t="shared" ref="BM68:BM98" si="54">AU68</f>
        <v>29.5</v>
      </c>
      <c r="BN68" s="8">
        <f t="shared" ref="BN68:BN98" si="55">BC68</f>
        <v>29.5</v>
      </c>
      <c r="BO68" s="8">
        <f t="shared" ref="BO68:BO98" si="56">BJ68</f>
        <v>29.5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920</v>
      </c>
      <c r="G69" s="16">
        <f>'[3]07'!G71</f>
        <v>0</v>
      </c>
      <c r="H69" s="17">
        <f t="shared" ref="H69:H98" si="59">SUM(B69:G69)</f>
        <v>1240</v>
      </c>
      <c r="I69" s="15">
        <f>'[3]07'!J71</f>
        <v>295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0</v>
      </c>
      <c r="N69" s="16">
        <f>'[3]07'!O71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29.5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29.5</v>
      </c>
      <c r="AE69" s="8">
        <f t="shared" si="43"/>
        <v>29.5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29.5</v>
      </c>
      <c r="AL69" s="8">
        <f t="shared" si="35"/>
        <v>236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236</v>
      </c>
      <c r="AT69" s="8">
        <v>29.5</v>
      </c>
      <c r="AU69" s="8">
        <v>29.5</v>
      </c>
      <c r="AW69" s="202">
        <v>29.5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29.5</v>
      </c>
      <c r="BD69" s="202">
        <v>29.5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29.5</v>
      </c>
      <c r="BL69" s="8">
        <f t="shared" si="53"/>
        <v>29.5</v>
      </c>
      <c r="BM69" s="8">
        <f t="shared" si="54"/>
        <v>29.5</v>
      </c>
      <c r="BN69" s="8">
        <f t="shared" si="55"/>
        <v>29.5</v>
      </c>
      <c r="BO69" s="8">
        <f t="shared" si="56"/>
        <v>29.5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920</v>
      </c>
      <c r="G70" s="16">
        <f>'[3]07'!G72</f>
        <v>0</v>
      </c>
      <c r="H70" s="17">
        <f t="shared" si="59"/>
        <v>1240</v>
      </c>
      <c r="I70" s="15">
        <f>'[3]07'!J72</f>
        <v>295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0</v>
      </c>
      <c r="N70" s="16">
        <f>'[3]07'!O72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29.5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29.5</v>
      </c>
      <c r="AE70" s="8">
        <f t="shared" si="43"/>
        <v>29.5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29.5</v>
      </c>
      <c r="AL70" s="8">
        <f t="shared" si="35"/>
        <v>236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236</v>
      </c>
      <c r="AT70" s="8">
        <v>29.5</v>
      </c>
      <c r="AU70" s="8">
        <v>29.5</v>
      </c>
      <c r="AW70" s="202">
        <v>29.5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29.5</v>
      </c>
      <c r="BD70" s="202">
        <v>29.5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29.5</v>
      </c>
      <c r="BL70" s="8">
        <f t="shared" si="53"/>
        <v>29.5</v>
      </c>
      <c r="BM70" s="8">
        <f t="shared" si="54"/>
        <v>29.5</v>
      </c>
      <c r="BN70" s="8">
        <f t="shared" si="55"/>
        <v>29.5</v>
      </c>
      <c r="BO70" s="8">
        <f t="shared" si="56"/>
        <v>29.5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920</v>
      </c>
      <c r="G71" s="16">
        <f>'[3]07'!G73</f>
        <v>0</v>
      </c>
      <c r="H71" s="17">
        <f t="shared" si="59"/>
        <v>1240</v>
      </c>
      <c r="I71" s="15">
        <f>'[3]07'!J73</f>
        <v>295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0</v>
      </c>
      <c r="N71" s="16">
        <f>'[3]07'!O73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29.5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29.5</v>
      </c>
      <c r="AE71" s="8">
        <f t="shared" si="43"/>
        <v>29.5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29.5</v>
      </c>
      <c r="AL71" s="8">
        <f t="shared" si="35"/>
        <v>236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236</v>
      </c>
      <c r="AT71" s="8">
        <v>29.5</v>
      </c>
      <c r="AU71" s="8">
        <v>29.5</v>
      </c>
      <c r="AW71" s="202">
        <v>29.5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29.5</v>
      </c>
      <c r="BD71" s="202">
        <v>29.5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29.5</v>
      </c>
      <c r="BL71" s="8">
        <f t="shared" si="53"/>
        <v>29.5</v>
      </c>
      <c r="BM71" s="8">
        <f t="shared" si="54"/>
        <v>29.5</v>
      </c>
      <c r="BN71" s="8">
        <f t="shared" si="55"/>
        <v>29.5</v>
      </c>
      <c r="BO71" s="8">
        <f t="shared" si="56"/>
        <v>29.5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920</v>
      </c>
      <c r="G72" s="16">
        <f>'[3]07'!G74</f>
        <v>0</v>
      </c>
      <c r="H72" s="17">
        <f t="shared" si="59"/>
        <v>1240</v>
      </c>
      <c r="I72" s="15">
        <f>'[3]07'!J74</f>
        <v>295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0</v>
      </c>
      <c r="N72" s="16">
        <f>'[3]07'!O74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31.43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31.43</v>
      </c>
      <c r="AE72" s="8">
        <f t="shared" si="43"/>
        <v>31.43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31.43</v>
      </c>
      <c r="AL72" s="8">
        <f t="shared" si="35"/>
        <v>232.14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232.14</v>
      </c>
      <c r="AT72" s="8">
        <v>31.43</v>
      </c>
      <c r="AU72" s="8">
        <v>31.43</v>
      </c>
      <c r="AW72" s="202">
        <v>31.43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31.43</v>
      </c>
      <c r="BD72" s="202">
        <v>31.43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31.43</v>
      </c>
      <c r="BL72" s="8">
        <f t="shared" si="53"/>
        <v>31.43</v>
      </c>
      <c r="BM72" s="8">
        <f t="shared" si="54"/>
        <v>31.43</v>
      </c>
      <c r="BN72" s="8">
        <f t="shared" si="55"/>
        <v>31.43</v>
      </c>
      <c r="BO72" s="8">
        <f t="shared" si="56"/>
        <v>31.43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920</v>
      </c>
      <c r="G73" s="16">
        <f>'[3]07'!G75</f>
        <v>0</v>
      </c>
      <c r="H73" s="17">
        <f t="shared" si="59"/>
        <v>1240</v>
      </c>
      <c r="I73" s="15">
        <f>'[3]07'!J75</f>
        <v>0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0</v>
      </c>
      <c r="N73" s="16">
        <f>'[3]07'!O75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</v>
      </c>
      <c r="AT73" s="8">
        <v>31.43</v>
      </c>
      <c r="AU73" s="8">
        <v>31.43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0</v>
      </c>
      <c r="BD73" s="202">
        <v>0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0</v>
      </c>
      <c r="BL73" s="8">
        <f t="shared" si="53"/>
        <v>31.43</v>
      </c>
      <c r="BM73" s="8">
        <f t="shared" si="54"/>
        <v>31.43</v>
      </c>
      <c r="BN73" s="8">
        <f t="shared" si="55"/>
        <v>0</v>
      </c>
      <c r="BO73" s="8">
        <f t="shared" si="56"/>
        <v>0</v>
      </c>
      <c r="BP73" s="182">
        <f t="shared" si="57"/>
        <v>31.43</v>
      </c>
      <c r="BQ73" s="182">
        <f t="shared" si="58"/>
        <v>31.43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920</v>
      </c>
      <c r="G74" s="16">
        <f>'[3]07'!G76</f>
        <v>0</v>
      </c>
      <c r="H74" s="17">
        <f t="shared" si="59"/>
        <v>1240</v>
      </c>
      <c r="I74" s="15">
        <f>'[3]07'!J76</f>
        <v>0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0</v>
      </c>
      <c r="N74" s="16">
        <f>'[3]07'!O76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</v>
      </c>
      <c r="AT74" s="8">
        <v>31.43</v>
      </c>
      <c r="AU74" s="8">
        <v>31.43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0</v>
      </c>
      <c r="BD74" s="202">
        <v>0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0</v>
      </c>
      <c r="BL74" s="8">
        <f t="shared" si="53"/>
        <v>31.43</v>
      </c>
      <c r="BM74" s="8">
        <f t="shared" si="54"/>
        <v>31.43</v>
      </c>
      <c r="BN74" s="8">
        <f t="shared" si="55"/>
        <v>0</v>
      </c>
      <c r="BO74" s="8">
        <f t="shared" si="56"/>
        <v>0</v>
      </c>
      <c r="BP74" s="182">
        <f t="shared" si="57"/>
        <v>31.43</v>
      </c>
      <c r="BQ74" s="182">
        <f t="shared" si="58"/>
        <v>31.43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940</v>
      </c>
      <c r="G75" s="16">
        <f>'[3]07'!G77</f>
        <v>0</v>
      </c>
      <c r="H75" s="17">
        <f t="shared" si="59"/>
        <v>1260</v>
      </c>
      <c r="I75" s="15">
        <f>'[3]07'!J77</f>
        <v>0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0</v>
      </c>
      <c r="N75" s="16">
        <f>'[3]07'!O77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</v>
      </c>
      <c r="AT75" s="8">
        <v>0</v>
      </c>
      <c r="AU75" s="8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0</v>
      </c>
      <c r="BD75" s="202">
        <v>0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940</v>
      </c>
      <c r="G76" s="16">
        <f>'[3]07'!G78</f>
        <v>0</v>
      </c>
      <c r="H76" s="17">
        <f t="shared" si="59"/>
        <v>1260</v>
      </c>
      <c r="I76" s="15">
        <f>'[3]07'!J78</f>
        <v>0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0</v>
      </c>
      <c r="N76" s="16">
        <f>'[3]07'!O78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</v>
      </c>
      <c r="AT76" s="8">
        <v>0</v>
      </c>
      <c r="AU76" s="8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0</v>
      </c>
      <c r="BD76" s="202">
        <v>0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'[3]07'!B79</f>
        <v>320</v>
      </c>
      <c r="C77" s="16">
        <f>'[3]07'!C79</f>
        <v>30</v>
      </c>
      <c r="D77" s="16">
        <f>'[3]07'!D79</f>
        <v>0</v>
      </c>
      <c r="E77" s="16">
        <f>'[3]07'!E79</f>
        <v>0</v>
      </c>
      <c r="F77" s="16">
        <f>'[3]07'!F79</f>
        <v>940</v>
      </c>
      <c r="G77" s="16">
        <f>'[3]07'!G79</f>
        <v>0</v>
      </c>
      <c r="H77" s="17">
        <f t="shared" si="59"/>
        <v>1290</v>
      </c>
      <c r="I77" s="15">
        <f>'[3]07'!J79</f>
        <v>0</v>
      </c>
      <c r="J77" s="16">
        <f>'[3]07'!K79</f>
        <v>30</v>
      </c>
      <c r="K77" s="16">
        <f>'[3]07'!L79</f>
        <v>0</v>
      </c>
      <c r="L77" s="16">
        <f>'[3]07'!M79</f>
        <v>0</v>
      </c>
      <c r="M77" s="16">
        <f>'[3]07'!N79</f>
        <v>0</v>
      </c>
      <c r="N77" s="16">
        <f>'[3]07'!O79</f>
        <v>0</v>
      </c>
      <c r="O77" s="17">
        <f t="shared" si="60"/>
        <v>30</v>
      </c>
      <c r="P77" s="18">
        <f>frq!C77</f>
        <v>1</v>
      </c>
      <c r="Q77" s="15">
        <f t="shared" si="33"/>
        <v>0</v>
      </c>
      <c r="R77" s="16">
        <f t="shared" si="33"/>
        <v>30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</v>
      </c>
      <c r="X77" s="8">
        <f t="shared" si="36"/>
        <v>0</v>
      </c>
      <c r="Y77" s="8">
        <f t="shared" si="37"/>
        <v>3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</v>
      </c>
      <c r="AE77" s="8">
        <f t="shared" si="43"/>
        <v>0</v>
      </c>
      <c r="AF77" s="8">
        <f t="shared" si="44"/>
        <v>3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</v>
      </c>
      <c r="AL77" s="8">
        <f t="shared" si="35"/>
        <v>0</v>
      </c>
      <c r="AM77" s="8">
        <f t="shared" si="35"/>
        <v>24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</v>
      </c>
      <c r="AT77" s="8">
        <v>0</v>
      </c>
      <c r="AU77" s="8">
        <v>0</v>
      </c>
      <c r="AW77" s="202">
        <v>0</v>
      </c>
      <c r="AX77" s="202">
        <v>3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</v>
      </c>
      <c r="BD77" s="202">
        <v>0</v>
      </c>
      <c r="BE77" s="202">
        <v>3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</v>
      </c>
      <c r="BL77" s="8">
        <f t="shared" si="53"/>
        <v>0</v>
      </c>
      <c r="BM77" s="8">
        <f t="shared" si="54"/>
        <v>0</v>
      </c>
      <c r="BN77" s="8">
        <f t="shared" si="55"/>
        <v>3</v>
      </c>
      <c r="BO77" s="8">
        <f t="shared" si="56"/>
        <v>3</v>
      </c>
      <c r="BP77" s="182">
        <f t="shared" si="57"/>
        <v>-3</v>
      </c>
      <c r="BQ77" s="182">
        <f t="shared" si="58"/>
        <v>-3</v>
      </c>
    </row>
    <row r="78" spans="1:69">
      <c r="A78" s="8" t="s">
        <v>120</v>
      </c>
      <c r="B78" s="15">
        <f>'[3]07'!B80</f>
        <v>320</v>
      </c>
      <c r="C78" s="16">
        <f>'[3]07'!C80</f>
        <v>30</v>
      </c>
      <c r="D78" s="16">
        <f>'[3]07'!D80</f>
        <v>0</v>
      </c>
      <c r="E78" s="16">
        <f>'[3]07'!E80</f>
        <v>0</v>
      </c>
      <c r="F78" s="16">
        <f>'[3]07'!F80</f>
        <v>940</v>
      </c>
      <c r="G78" s="16">
        <f>'[3]07'!G80</f>
        <v>0</v>
      </c>
      <c r="H78" s="17">
        <f t="shared" si="59"/>
        <v>1290</v>
      </c>
      <c r="I78" s="15">
        <f>'[3]07'!J80</f>
        <v>0</v>
      </c>
      <c r="J78" s="16">
        <f>'[3]07'!K80</f>
        <v>30</v>
      </c>
      <c r="K78" s="16">
        <f>'[3]07'!L80</f>
        <v>0</v>
      </c>
      <c r="L78" s="16">
        <f>'[3]07'!M80</f>
        <v>0</v>
      </c>
      <c r="M78" s="16">
        <f>'[3]07'!N80</f>
        <v>0</v>
      </c>
      <c r="N78" s="16">
        <f>'[3]07'!O80</f>
        <v>0</v>
      </c>
      <c r="O78" s="17">
        <f t="shared" si="60"/>
        <v>30</v>
      </c>
      <c r="P78" s="18">
        <f>frq!C78</f>
        <v>1</v>
      </c>
      <c r="Q78" s="15">
        <f t="shared" si="33"/>
        <v>0</v>
      </c>
      <c r="R78" s="16">
        <f t="shared" si="33"/>
        <v>30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</v>
      </c>
      <c r="X78" s="8">
        <f t="shared" si="36"/>
        <v>0</v>
      </c>
      <c r="Y78" s="8">
        <f t="shared" si="37"/>
        <v>3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</v>
      </c>
      <c r="AE78" s="8">
        <f t="shared" si="43"/>
        <v>0</v>
      </c>
      <c r="AF78" s="8">
        <f t="shared" si="44"/>
        <v>3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</v>
      </c>
      <c r="AL78" s="8">
        <f t="shared" si="35"/>
        <v>0</v>
      </c>
      <c r="AM78" s="8">
        <f t="shared" si="35"/>
        <v>24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</v>
      </c>
      <c r="AT78" s="8">
        <v>0</v>
      </c>
      <c r="AU78" s="8">
        <v>0</v>
      </c>
      <c r="AW78" s="202">
        <v>0</v>
      </c>
      <c r="AX78" s="202">
        <v>3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</v>
      </c>
      <c r="BD78" s="202">
        <v>0</v>
      </c>
      <c r="BE78" s="202">
        <v>3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</v>
      </c>
      <c r="BL78" s="8">
        <f t="shared" si="53"/>
        <v>0</v>
      </c>
      <c r="BM78" s="8">
        <f t="shared" si="54"/>
        <v>0</v>
      </c>
      <c r="BN78" s="8">
        <f t="shared" si="55"/>
        <v>3</v>
      </c>
      <c r="BO78" s="8">
        <f t="shared" si="56"/>
        <v>3</v>
      </c>
      <c r="BP78" s="182">
        <f t="shared" si="57"/>
        <v>-3</v>
      </c>
      <c r="BQ78" s="182">
        <f t="shared" si="58"/>
        <v>-3</v>
      </c>
    </row>
    <row r="79" spans="1:69">
      <c r="A79" s="8" t="s">
        <v>121</v>
      </c>
      <c r="B79" s="15">
        <f>'[3]07'!B81</f>
        <v>320</v>
      </c>
      <c r="C79" s="16">
        <f>'[3]07'!C81</f>
        <v>30</v>
      </c>
      <c r="D79" s="16">
        <f>'[3]07'!D81</f>
        <v>0</v>
      </c>
      <c r="E79" s="16">
        <f>'[3]07'!E81</f>
        <v>0</v>
      </c>
      <c r="F79" s="16">
        <f>'[3]07'!F81</f>
        <v>940</v>
      </c>
      <c r="G79" s="16">
        <f>'[3]07'!G81</f>
        <v>0</v>
      </c>
      <c r="H79" s="17">
        <f t="shared" si="59"/>
        <v>1290</v>
      </c>
      <c r="I79" s="15">
        <f>'[3]07'!J81</f>
        <v>0</v>
      </c>
      <c r="J79" s="16">
        <f>'[3]07'!K81</f>
        <v>30</v>
      </c>
      <c r="K79" s="16">
        <f>'[3]07'!L81</f>
        <v>0</v>
      </c>
      <c r="L79" s="16">
        <f>'[3]07'!M81</f>
        <v>0</v>
      </c>
      <c r="M79" s="16">
        <f>'[3]07'!N81</f>
        <v>0</v>
      </c>
      <c r="N79" s="16">
        <f>'[3]07'!O81</f>
        <v>0</v>
      </c>
      <c r="O79" s="17">
        <f t="shared" si="60"/>
        <v>30</v>
      </c>
      <c r="P79" s="18">
        <f>frq!C79</f>
        <v>1</v>
      </c>
      <c r="Q79" s="15">
        <f t="shared" si="33"/>
        <v>0</v>
      </c>
      <c r="R79" s="16">
        <f t="shared" si="33"/>
        <v>30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</v>
      </c>
      <c r="X79" s="8">
        <f t="shared" si="36"/>
        <v>0</v>
      </c>
      <c r="Y79" s="8">
        <f t="shared" si="37"/>
        <v>3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</v>
      </c>
      <c r="AE79" s="8">
        <f t="shared" si="43"/>
        <v>0</v>
      </c>
      <c r="AF79" s="8">
        <f t="shared" si="44"/>
        <v>3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</v>
      </c>
      <c r="AL79" s="8">
        <f t="shared" si="35"/>
        <v>0</v>
      </c>
      <c r="AM79" s="8">
        <f t="shared" si="35"/>
        <v>24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</v>
      </c>
      <c r="AT79" s="8">
        <v>0</v>
      </c>
      <c r="AU79" s="8">
        <v>0</v>
      </c>
      <c r="AW79" s="202">
        <v>0</v>
      </c>
      <c r="AX79" s="202">
        <v>3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</v>
      </c>
      <c r="BD79" s="202">
        <v>0</v>
      </c>
      <c r="BE79" s="202">
        <v>3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</v>
      </c>
      <c r="BL79" s="8">
        <f t="shared" si="53"/>
        <v>0</v>
      </c>
      <c r="BM79" s="8">
        <f t="shared" si="54"/>
        <v>0</v>
      </c>
      <c r="BN79" s="8">
        <f t="shared" si="55"/>
        <v>3</v>
      </c>
      <c r="BO79" s="8">
        <f t="shared" si="56"/>
        <v>3</v>
      </c>
      <c r="BP79" s="182">
        <f t="shared" si="57"/>
        <v>-3</v>
      </c>
      <c r="BQ79" s="182">
        <f t="shared" si="58"/>
        <v>-3</v>
      </c>
    </row>
    <row r="80" spans="1:69">
      <c r="A80" s="8" t="s">
        <v>122</v>
      </c>
      <c r="B80" s="15">
        <f>'[3]07'!B82</f>
        <v>320</v>
      </c>
      <c r="C80" s="16">
        <f>'[3]07'!C82</f>
        <v>30</v>
      </c>
      <c r="D80" s="16">
        <f>'[3]07'!D82</f>
        <v>0</v>
      </c>
      <c r="E80" s="16">
        <f>'[3]07'!E82</f>
        <v>0</v>
      </c>
      <c r="F80" s="16">
        <f>'[3]07'!F82</f>
        <v>940</v>
      </c>
      <c r="G80" s="16">
        <f>'[3]07'!G82</f>
        <v>0</v>
      </c>
      <c r="H80" s="17">
        <f t="shared" si="59"/>
        <v>1290</v>
      </c>
      <c r="I80" s="15">
        <f>'[3]07'!J82</f>
        <v>0</v>
      </c>
      <c r="J80" s="16">
        <f>'[3]07'!K82</f>
        <v>30</v>
      </c>
      <c r="K80" s="16">
        <f>'[3]07'!L82</f>
        <v>0</v>
      </c>
      <c r="L80" s="16">
        <f>'[3]07'!M82</f>
        <v>0</v>
      </c>
      <c r="M80" s="16">
        <f>'[3]07'!N82</f>
        <v>0</v>
      </c>
      <c r="N80" s="16">
        <f>'[3]07'!O82</f>
        <v>0</v>
      </c>
      <c r="O80" s="17">
        <f t="shared" si="60"/>
        <v>30</v>
      </c>
      <c r="P80" s="18">
        <f>frq!C80</f>
        <v>1</v>
      </c>
      <c r="Q80" s="15">
        <f t="shared" si="33"/>
        <v>0</v>
      </c>
      <c r="R80" s="16">
        <f t="shared" si="33"/>
        <v>30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</v>
      </c>
      <c r="X80" s="8">
        <f t="shared" si="36"/>
        <v>0</v>
      </c>
      <c r="Y80" s="8">
        <f t="shared" si="37"/>
        <v>3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</v>
      </c>
      <c r="AE80" s="8">
        <f t="shared" si="43"/>
        <v>0</v>
      </c>
      <c r="AF80" s="8">
        <f t="shared" si="44"/>
        <v>3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</v>
      </c>
      <c r="AL80" s="8">
        <f t="shared" si="35"/>
        <v>0</v>
      </c>
      <c r="AM80" s="8">
        <f t="shared" si="35"/>
        <v>24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</v>
      </c>
      <c r="AT80" s="8">
        <v>0</v>
      </c>
      <c r="AU80" s="8">
        <v>0</v>
      </c>
      <c r="AW80" s="202">
        <v>0</v>
      </c>
      <c r="AX80" s="202">
        <v>3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</v>
      </c>
      <c r="BD80" s="202">
        <v>0</v>
      </c>
      <c r="BE80" s="202">
        <v>3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</v>
      </c>
      <c r="BL80" s="8">
        <f t="shared" si="53"/>
        <v>0</v>
      </c>
      <c r="BM80" s="8">
        <f t="shared" si="54"/>
        <v>0</v>
      </c>
      <c r="BN80" s="8">
        <f t="shared" si="55"/>
        <v>3</v>
      </c>
      <c r="BO80" s="8">
        <f t="shared" si="56"/>
        <v>3</v>
      </c>
      <c r="BP80" s="182">
        <f t="shared" si="57"/>
        <v>-3</v>
      </c>
      <c r="BQ80" s="182">
        <f t="shared" si="58"/>
        <v>-3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940</v>
      </c>
      <c r="G81" s="16">
        <f>'[3]07'!G83</f>
        <v>0</v>
      </c>
      <c r="H81" s="17">
        <f t="shared" si="59"/>
        <v>1260</v>
      </c>
      <c r="I81" s="15">
        <f>'[3]07'!J83</f>
        <v>120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0</v>
      </c>
      <c r="N81" s="16">
        <f>'[3]07'!O83</f>
        <v>0</v>
      </c>
      <c r="O81" s="17">
        <f t="shared" si="60"/>
        <v>120</v>
      </c>
      <c r="P81" s="18">
        <f>frq!C81</f>
        <v>1</v>
      </c>
      <c r="Q81" s="15">
        <f t="shared" si="33"/>
        <v>120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120</v>
      </c>
      <c r="X81" s="8">
        <f t="shared" si="36"/>
        <v>12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12</v>
      </c>
      <c r="AE81" s="8">
        <f t="shared" si="43"/>
        <v>12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12</v>
      </c>
      <c r="AL81" s="8">
        <f t="shared" si="35"/>
        <v>96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96</v>
      </c>
      <c r="AT81" s="8">
        <v>0</v>
      </c>
      <c r="AU81" s="8">
        <v>0</v>
      </c>
      <c r="AW81" s="202">
        <v>12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12</v>
      </c>
      <c r="BD81" s="202">
        <v>12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12</v>
      </c>
      <c r="BL81" s="8">
        <f t="shared" si="53"/>
        <v>0</v>
      </c>
      <c r="BM81" s="8">
        <f t="shared" si="54"/>
        <v>0</v>
      </c>
      <c r="BN81" s="8">
        <f t="shared" si="55"/>
        <v>12</v>
      </c>
      <c r="BO81" s="8">
        <f t="shared" si="56"/>
        <v>12</v>
      </c>
      <c r="BP81" s="182">
        <f t="shared" si="57"/>
        <v>-12</v>
      </c>
      <c r="BQ81" s="182">
        <f t="shared" si="58"/>
        <v>-12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940</v>
      </c>
      <c r="G82" s="16">
        <f>'[3]07'!G84</f>
        <v>0</v>
      </c>
      <c r="H82" s="17">
        <f t="shared" si="59"/>
        <v>1260</v>
      </c>
      <c r="I82" s="15">
        <f>'[3]07'!J84</f>
        <v>200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0</v>
      </c>
      <c r="N82" s="16">
        <f>'[3]07'!O84</f>
        <v>0</v>
      </c>
      <c r="O82" s="17">
        <f t="shared" si="60"/>
        <v>200</v>
      </c>
      <c r="P82" s="18">
        <f>frq!C82</f>
        <v>1</v>
      </c>
      <c r="Q82" s="15">
        <f t="shared" si="33"/>
        <v>200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200</v>
      </c>
      <c r="X82" s="8">
        <f t="shared" si="36"/>
        <v>20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20</v>
      </c>
      <c r="AE82" s="8">
        <f t="shared" si="43"/>
        <v>20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20</v>
      </c>
      <c r="AL82" s="8">
        <f t="shared" si="35"/>
        <v>160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160</v>
      </c>
      <c r="AT82" s="8">
        <v>0</v>
      </c>
      <c r="AU82" s="8">
        <v>0</v>
      </c>
      <c r="AW82" s="202">
        <v>20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20</v>
      </c>
      <c r="BD82" s="202">
        <v>20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20</v>
      </c>
      <c r="BL82" s="8">
        <f t="shared" si="53"/>
        <v>0</v>
      </c>
      <c r="BM82" s="8">
        <f t="shared" si="54"/>
        <v>0</v>
      </c>
      <c r="BN82" s="8">
        <f t="shared" si="55"/>
        <v>20</v>
      </c>
      <c r="BO82" s="8">
        <f t="shared" si="56"/>
        <v>20</v>
      </c>
      <c r="BP82" s="182">
        <f t="shared" si="57"/>
        <v>-20</v>
      </c>
      <c r="BQ82" s="182">
        <f t="shared" si="58"/>
        <v>-20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940</v>
      </c>
      <c r="G83" s="16">
        <f>'[3]07'!G85</f>
        <v>0</v>
      </c>
      <c r="H83" s="17">
        <f t="shared" si="59"/>
        <v>1260</v>
      </c>
      <c r="I83" s="15">
        <f>'[3]07'!J85</f>
        <v>300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0</v>
      </c>
      <c r="N83" s="16">
        <f>'[3]07'!O85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202">
        <v>30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30</v>
      </c>
      <c r="BD83" s="202">
        <v>30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940</v>
      </c>
      <c r="G84" s="16">
        <f>'[3]07'!G86</f>
        <v>0</v>
      </c>
      <c r="H84" s="17">
        <f t="shared" si="59"/>
        <v>1260</v>
      </c>
      <c r="I84" s="15">
        <f>'[3]07'!J86</f>
        <v>300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0</v>
      </c>
      <c r="N84" s="16">
        <f>'[3]07'!O86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202">
        <v>30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30</v>
      </c>
      <c r="BD84" s="202">
        <v>30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940</v>
      </c>
      <c r="G85" s="16">
        <f>'[3]07'!G87</f>
        <v>0</v>
      </c>
      <c r="H85" s="17">
        <f t="shared" si="59"/>
        <v>1260</v>
      </c>
      <c r="I85" s="15">
        <f>'[3]07'!J87</f>
        <v>300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0</v>
      </c>
      <c r="N85" s="16">
        <f>'[3]07'!O87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202">
        <v>30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30</v>
      </c>
      <c r="BD85" s="202">
        <v>30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940</v>
      </c>
      <c r="G86" s="16">
        <f>'[3]07'!G88</f>
        <v>0</v>
      </c>
      <c r="H86" s="17">
        <f t="shared" si="59"/>
        <v>1260</v>
      </c>
      <c r="I86" s="15">
        <f>'[3]07'!J88</f>
        <v>300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0</v>
      </c>
      <c r="N86" s="16">
        <f>'[3]07'!O88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202">
        <v>30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30</v>
      </c>
      <c r="BD86" s="202">
        <v>30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940</v>
      </c>
      <c r="G87" s="16">
        <f>'[3]07'!G89</f>
        <v>0</v>
      </c>
      <c r="H87" s="17">
        <f t="shared" si="59"/>
        <v>1260</v>
      </c>
      <c r="I87" s="15">
        <f>'[3]07'!J89</f>
        <v>300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0</v>
      </c>
      <c r="N87" s="16">
        <f>'[3]07'!O89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240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</v>
      </c>
      <c r="AT87" s="8">
        <v>30</v>
      </c>
      <c r="AU87" s="8">
        <v>30</v>
      </c>
      <c r="AW87" s="202">
        <v>30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30</v>
      </c>
      <c r="BD87" s="202">
        <v>30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30</v>
      </c>
      <c r="BL87" s="8">
        <f t="shared" si="53"/>
        <v>30</v>
      </c>
      <c r="BM87" s="8">
        <f t="shared" si="54"/>
        <v>30</v>
      </c>
      <c r="BN87" s="8">
        <f t="shared" si="55"/>
        <v>30</v>
      </c>
      <c r="BO87" s="8">
        <f t="shared" si="56"/>
        <v>30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940</v>
      </c>
      <c r="G88" s="16">
        <f>'[3]07'!G90</f>
        <v>0</v>
      </c>
      <c r="H88" s="17">
        <f t="shared" si="59"/>
        <v>1260</v>
      </c>
      <c r="I88" s="15">
        <f>'[3]07'!J90</f>
        <v>300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0</v>
      </c>
      <c r="N88" s="16">
        <f>'[3]07'!O90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240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</v>
      </c>
      <c r="AT88" s="8">
        <v>30</v>
      </c>
      <c r="AU88" s="8">
        <v>30</v>
      </c>
      <c r="AW88" s="202">
        <v>30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30</v>
      </c>
      <c r="BD88" s="202">
        <v>30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30</v>
      </c>
      <c r="BL88" s="8">
        <f t="shared" si="53"/>
        <v>30</v>
      </c>
      <c r="BM88" s="8">
        <f t="shared" si="54"/>
        <v>30</v>
      </c>
      <c r="BN88" s="8">
        <f t="shared" si="55"/>
        <v>30</v>
      </c>
      <c r="BO88" s="8">
        <f t="shared" si="56"/>
        <v>30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940</v>
      </c>
      <c r="G89" s="16">
        <f>'[3]07'!G91</f>
        <v>0</v>
      </c>
      <c r="H89" s="17">
        <f t="shared" si="59"/>
        <v>1260</v>
      </c>
      <c r="I89" s="15">
        <f>'[3]07'!J91</f>
        <v>300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0</v>
      </c>
      <c r="N89" s="16">
        <f>'[3]07'!O91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30</v>
      </c>
      <c r="AU89" s="8">
        <v>30</v>
      </c>
      <c r="AW89" s="202">
        <v>30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30</v>
      </c>
      <c r="BD89" s="202">
        <v>30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30</v>
      </c>
      <c r="BL89" s="8">
        <f t="shared" si="53"/>
        <v>30</v>
      </c>
      <c r="BM89" s="8">
        <f t="shared" si="54"/>
        <v>30</v>
      </c>
      <c r="BN89" s="8">
        <f t="shared" si="55"/>
        <v>30</v>
      </c>
      <c r="BO89" s="8">
        <f t="shared" si="56"/>
        <v>30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940</v>
      </c>
      <c r="G90" s="16">
        <f>'[3]07'!G92</f>
        <v>0</v>
      </c>
      <c r="H90" s="17">
        <f t="shared" si="59"/>
        <v>1260</v>
      </c>
      <c r="I90" s="15">
        <f>'[3]07'!J92</f>
        <v>300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0</v>
      </c>
      <c r="N90" s="16">
        <f>'[3]07'!O92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240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</v>
      </c>
      <c r="AT90" s="8">
        <v>30</v>
      </c>
      <c r="AU90" s="8">
        <v>30</v>
      </c>
      <c r="AW90" s="202">
        <v>30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30</v>
      </c>
      <c r="BD90" s="202">
        <v>30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30</v>
      </c>
      <c r="BL90" s="8">
        <f t="shared" si="53"/>
        <v>30</v>
      </c>
      <c r="BM90" s="8">
        <f t="shared" si="54"/>
        <v>30</v>
      </c>
      <c r="BN90" s="8">
        <f t="shared" si="55"/>
        <v>30</v>
      </c>
      <c r="BO90" s="8">
        <f t="shared" si="56"/>
        <v>30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940</v>
      </c>
      <c r="G91" s="16">
        <f>'[3]07'!G93</f>
        <v>0</v>
      </c>
      <c r="H91" s="17">
        <f t="shared" si="59"/>
        <v>1260</v>
      </c>
      <c r="I91" s="15">
        <f>'[3]07'!J93</f>
        <v>300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0</v>
      </c>
      <c r="N91" s="16">
        <f>'[3]07'!O93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</v>
      </c>
      <c r="AU91" s="8">
        <v>30</v>
      </c>
      <c r="AW91" s="202">
        <v>30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30</v>
      </c>
      <c r="BD91" s="202">
        <v>30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30</v>
      </c>
      <c r="BL91" s="8">
        <f t="shared" si="53"/>
        <v>30</v>
      </c>
      <c r="BM91" s="8">
        <f t="shared" si="54"/>
        <v>30</v>
      </c>
      <c r="BN91" s="8">
        <f t="shared" si="55"/>
        <v>30</v>
      </c>
      <c r="BO91" s="8">
        <f t="shared" si="56"/>
        <v>30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940</v>
      </c>
      <c r="G92" s="16">
        <f>'[3]07'!G94</f>
        <v>0</v>
      </c>
      <c r="H92" s="17">
        <f t="shared" si="59"/>
        <v>1260</v>
      </c>
      <c r="I92" s="15">
        <f>'[3]07'!J94</f>
        <v>300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0</v>
      </c>
      <c r="N92" s="16">
        <f>'[3]07'!O94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30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</v>
      </c>
      <c r="AL92" s="8">
        <f t="shared" si="35"/>
        <v>240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240</v>
      </c>
      <c r="AT92" s="8">
        <v>30</v>
      </c>
      <c r="AU92" s="8">
        <v>30</v>
      </c>
      <c r="AW92" s="202">
        <v>30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30</v>
      </c>
      <c r="BD92" s="202">
        <v>30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30</v>
      </c>
      <c r="BL92" s="8">
        <f t="shared" si="53"/>
        <v>30</v>
      </c>
      <c r="BM92" s="8">
        <f t="shared" si="54"/>
        <v>30</v>
      </c>
      <c r="BN92" s="8">
        <f t="shared" si="55"/>
        <v>30</v>
      </c>
      <c r="BO92" s="8">
        <f t="shared" si="56"/>
        <v>30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940</v>
      </c>
      <c r="G93" s="16">
        <f>'[3]07'!G95</f>
        <v>0</v>
      </c>
      <c r="H93" s="17">
        <f t="shared" si="59"/>
        <v>1260</v>
      </c>
      <c r="I93" s="15">
        <f>'[3]07'!J95</f>
        <v>300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0</v>
      </c>
      <c r="N93" s="16">
        <f>'[3]07'!O95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30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</v>
      </c>
      <c r="AL93" s="8">
        <f t="shared" si="35"/>
        <v>240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</v>
      </c>
      <c r="AT93" s="8">
        <v>30</v>
      </c>
      <c r="AU93" s="8">
        <v>30</v>
      </c>
      <c r="AW93" s="202">
        <v>30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30</v>
      </c>
      <c r="BD93" s="202">
        <v>30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30</v>
      </c>
      <c r="BL93" s="8">
        <f t="shared" si="53"/>
        <v>30</v>
      </c>
      <c r="BM93" s="8">
        <f t="shared" si="54"/>
        <v>30</v>
      </c>
      <c r="BN93" s="8">
        <f t="shared" si="55"/>
        <v>30</v>
      </c>
      <c r="BO93" s="8">
        <f t="shared" si="56"/>
        <v>30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940</v>
      </c>
      <c r="G94" s="16">
        <f>'[3]07'!G96</f>
        <v>0</v>
      </c>
      <c r="H94" s="17">
        <f t="shared" si="59"/>
        <v>1260</v>
      </c>
      <c r="I94" s="15">
        <f>'[3]07'!J96</f>
        <v>300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0</v>
      </c>
      <c r="N94" s="16">
        <f>'[3]07'!O96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30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</v>
      </c>
      <c r="AL94" s="8">
        <f t="shared" si="35"/>
        <v>240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240</v>
      </c>
      <c r="AT94" s="8">
        <v>30</v>
      </c>
      <c r="AU94" s="8">
        <v>30</v>
      </c>
      <c r="AW94" s="202">
        <v>30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30</v>
      </c>
      <c r="BD94" s="202">
        <v>30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30</v>
      </c>
      <c r="BL94" s="8">
        <f t="shared" si="53"/>
        <v>30</v>
      </c>
      <c r="BM94" s="8">
        <f t="shared" si="54"/>
        <v>30</v>
      </c>
      <c r="BN94" s="8">
        <f t="shared" si="55"/>
        <v>30</v>
      </c>
      <c r="BO94" s="8">
        <f t="shared" si="56"/>
        <v>30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940</v>
      </c>
      <c r="G95" s="16">
        <f>'[3]07'!G97</f>
        <v>0</v>
      </c>
      <c r="H95" s="17">
        <f t="shared" si="59"/>
        <v>1260</v>
      </c>
      <c r="I95" s="15">
        <f>'[3]07'!J97</f>
        <v>300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0</v>
      </c>
      <c r="N95" s="16">
        <f>'[3]07'!O97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30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</v>
      </c>
      <c r="AL95" s="8">
        <f t="shared" si="35"/>
        <v>240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240</v>
      </c>
      <c r="AT95" s="8">
        <v>30</v>
      </c>
      <c r="AU95" s="8">
        <v>30</v>
      </c>
      <c r="AW95" s="202">
        <v>30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30</v>
      </c>
      <c r="BD95" s="202">
        <v>30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30</v>
      </c>
      <c r="BL95" s="8">
        <f t="shared" si="53"/>
        <v>30</v>
      </c>
      <c r="BM95" s="8">
        <f t="shared" si="54"/>
        <v>30</v>
      </c>
      <c r="BN95" s="8">
        <f t="shared" si="55"/>
        <v>30</v>
      </c>
      <c r="BO95" s="8">
        <f t="shared" si="56"/>
        <v>30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940</v>
      </c>
      <c r="G96" s="16">
        <f>'[3]07'!G98</f>
        <v>0</v>
      </c>
      <c r="H96" s="17">
        <f t="shared" si="59"/>
        <v>1260</v>
      </c>
      <c r="I96" s="15">
        <f>'[3]07'!J98</f>
        <v>300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0</v>
      </c>
      <c r="N96" s="16">
        <f>'[3]07'!O98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30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</v>
      </c>
      <c r="AL96" s="8">
        <f t="shared" si="35"/>
        <v>240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240</v>
      </c>
      <c r="AT96" s="8">
        <v>30</v>
      </c>
      <c r="AU96" s="8">
        <v>30</v>
      </c>
      <c r="AW96" s="202">
        <v>30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30</v>
      </c>
      <c r="BD96" s="202">
        <v>30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30</v>
      </c>
      <c r="BL96" s="8">
        <f t="shared" si="53"/>
        <v>30</v>
      </c>
      <c r="BM96" s="8">
        <f t="shared" si="54"/>
        <v>30</v>
      </c>
      <c r="BN96" s="8">
        <f t="shared" si="55"/>
        <v>30</v>
      </c>
      <c r="BO96" s="8">
        <f t="shared" si="56"/>
        <v>30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940</v>
      </c>
      <c r="G97" s="16">
        <f>'[3]07'!G99</f>
        <v>0</v>
      </c>
      <c r="H97" s="17">
        <f t="shared" si="59"/>
        <v>1260</v>
      </c>
      <c r="I97" s="15">
        <f>'[3]07'!J99</f>
        <v>300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0</v>
      </c>
      <c r="N97" s="16">
        <f>'[3]07'!O99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30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</v>
      </c>
      <c r="AL97" s="8">
        <f t="shared" si="35"/>
        <v>240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240</v>
      </c>
      <c r="AT97" s="8">
        <v>30</v>
      </c>
      <c r="AU97" s="8">
        <v>30</v>
      </c>
      <c r="AW97" s="202">
        <v>30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30</v>
      </c>
      <c r="BD97" s="202">
        <v>30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30</v>
      </c>
      <c r="BL97" s="8">
        <f t="shared" si="53"/>
        <v>30</v>
      </c>
      <c r="BM97" s="8">
        <f t="shared" si="54"/>
        <v>30</v>
      </c>
      <c r="BN97" s="8">
        <f t="shared" si="55"/>
        <v>30</v>
      </c>
      <c r="BO97" s="8">
        <f t="shared" si="56"/>
        <v>30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940</v>
      </c>
      <c r="G98" s="16">
        <f>'[3]07'!G100</f>
        <v>0</v>
      </c>
      <c r="H98" s="17">
        <f t="shared" si="59"/>
        <v>1260</v>
      </c>
      <c r="I98" s="15">
        <f>'[3]07'!J100</f>
        <v>300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0</v>
      </c>
      <c r="N98" s="16">
        <f>'[3]07'!O100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30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</v>
      </c>
      <c r="AL98" s="8">
        <f t="shared" si="35"/>
        <v>240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240</v>
      </c>
      <c r="AT98" s="8">
        <v>30</v>
      </c>
      <c r="AU98" s="8">
        <v>30</v>
      </c>
      <c r="AW98" s="202">
        <v>30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30</v>
      </c>
      <c r="BD98" s="202">
        <v>30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30</v>
      </c>
      <c r="BL98" s="8">
        <f t="shared" si="53"/>
        <v>30</v>
      </c>
      <c r="BM98" s="8">
        <f t="shared" si="54"/>
        <v>30</v>
      </c>
      <c r="BN98" s="8">
        <f t="shared" si="55"/>
        <v>30</v>
      </c>
      <c r="BO98" s="8">
        <f t="shared" si="56"/>
        <v>30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0.03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30.15</v>
      </c>
      <c r="I99" s="15">
        <f t="shared" si="62"/>
        <v>6.4583850000000007</v>
      </c>
      <c r="J99" s="15">
        <f t="shared" si="62"/>
        <v>0.03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6.488385000000001</v>
      </c>
      <c r="P99" s="15">
        <f t="shared" si="62"/>
        <v>2.4E-2</v>
      </c>
      <c r="Q99" s="15">
        <f t="shared" si="62"/>
        <v>6.4583850000000007</v>
      </c>
      <c r="R99" s="15">
        <f t="shared" si="62"/>
        <v>0.03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6.488385000000001</v>
      </c>
      <c r="X99" s="15">
        <f t="shared" si="62"/>
        <v>0.67486500000000005</v>
      </c>
      <c r="Y99" s="15">
        <f t="shared" si="62"/>
        <v>3.0000000000000001E-3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0.67786500000000005</v>
      </c>
      <c r="AE99" s="15">
        <f t="shared" si="62"/>
        <v>0.67486500000000005</v>
      </c>
      <c r="AF99" s="15">
        <f t="shared" si="62"/>
        <v>3.0000000000000001E-3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0.67786500000000005</v>
      </c>
      <c r="AL99" s="15">
        <f t="shared" si="62"/>
        <v>5.1086549999999988</v>
      </c>
      <c r="AM99" s="15">
        <f t="shared" si="62"/>
        <v>2.4E-2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5.1326549999999989</v>
      </c>
      <c r="AS99" s="15">
        <f t="shared" si="62"/>
        <v>0</v>
      </c>
      <c r="AT99" s="15">
        <f t="shared" si="62"/>
        <v>0.68283749999999999</v>
      </c>
      <c r="AU99" s="15">
        <f t="shared" si="62"/>
        <v>0.68283749999999999</v>
      </c>
      <c r="AV99" s="15">
        <f t="shared" si="62"/>
        <v>0</v>
      </c>
      <c r="AW99" s="15">
        <f t="shared" si="62"/>
        <v>0.67486500000000005</v>
      </c>
      <c r="AX99" s="15">
        <f t="shared" si="62"/>
        <v>3.0000000000000001E-3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0.67786500000000005</v>
      </c>
      <c r="BD99" s="15">
        <f t="shared" si="62"/>
        <v>0.67486500000000005</v>
      </c>
      <c r="BE99" s="15">
        <f t="shared" si="62"/>
        <v>3.0000000000000001E-3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0.67786500000000005</v>
      </c>
      <c r="BK99" s="15"/>
      <c r="BL99" s="15">
        <f t="shared" si="63"/>
        <v>0.68283749999999999</v>
      </c>
      <c r="BM99" s="15">
        <f t="shared" si="63"/>
        <v>0.68283749999999999</v>
      </c>
      <c r="BN99" s="15">
        <f t="shared" si="63"/>
        <v>0.67786500000000005</v>
      </c>
      <c r="BO99" s="15">
        <f t="shared" si="63"/>
        <v>0.67786500000000005</v>
      </c>
      <c r="BP99" s="15">
        <f t="shared" si="63"/>
        <v>4.9725000000000004E-3</v>
      </c>
      <c r="BQ99" s="15">
        <f t="shared" si="63"/>
        <v>4.9725000000000004E-3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44719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44719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185</v>
      </c>
      <c r="C3">
        <f>PPCL!E3</f>
        <v>0</v>
      </c>
      <c r="D3">
        <f>PPCL!O3</f>
        <v>32</v>
      </c>
      <c r="E3">
        <f>PPCL!P3</f>
        <v>0</v>
      </c>
      <c r="F3">
        <f>B3+C3</f>
        <v>185</v>
      </c>
      <c r="G3">
        <f>D3+E3</f>
        <v>32</v>
      </c>
      <c r="H3" s="154"/>
      <c r="I3">
        <f>BRPL_EOD!AI3+BRPL_EOD!AJ3</f>
        <v>15</v>
      </c>
      <c r="J3">
        <f>BYPL_EOD!AI3+BYPL_EOD!AJ3</f>
        <v>5</v>
      </c>
      <c r="K3">
        <f>MES_EOD!AI3+MES_EOD!AJ3</f>
        <v>1</v>
      </c>
      <c r="L3">
        <f>NDMC_EOD!AI3+NDMC_EOD!AJ3</f>
        <v>3</v>
      </c>
      <c r="M3">
        <f>TPDDL_EOD!AI3+TPDDL_EOD!AJ3</f>
        <v>8</v>
      </c>
      <c r="N3">
        <f t="shared" ref="N3:N66" si="0">SUM(I3:M3)</f>
        <v>32</v>
      </c>
      <c r="O3" s="154">
        <f t="shared" ref="O3:O66" si="1">G3-N3</f>
        <v>0</v>
      </c>
      <c r="P3">
        <v>15</v>
      </c>
      <c r="Q3">
        <v>5</v>
      </c>
      <c r="R3">
        <v>1</v>
      </c>
      <c r="S3">
        <v>3</v>
      </c>
      <c r="T3">
        <v>8</v>
      </c>
      <c r="U3" s="156">
        <f t="shared" ref="U3:U66" si="2">SUM(P3:T3)</f>
        <v>32</v>
      </c>
      <c r="V3" s="154">
        <f t="shared" ref="V3:V66" si="3">G3-U3</f>
        <v>0</v>
      </c>
    </row>
    <row r="4" spans="1:22">
      <c r="A4" t="s">
        <v>46</v>
      </c>
      <c r="B4">
        <f>PPCL!D4</f>
        <v>185</v>
      </c>
      <c r="C4">
        <f>PPCL!E4</f>
        <v>0</v>
      </c>
      <c r="D4">
        <f>PPCL!O4</f>
        <v>32</v>
      </c>
      <c r="E4">
        <f>PPCL!P4</f>
        <v>0</v>
      </c>
      <c r="F4">
        <f t="shared" ref="F4:F67" si="4">B4+C4</f>
        <v>185</v>
      </c>
      <c r="G4">
        <f t="shared" ref="G4:G67" si="5">D4+E4</f>
        <v>32</v>
      </c>
      <c r="H4" s="154"/>
      <c r="I4">
        <f>BRPL_EOD!AI4+BRPL_EOD!AJ4</f>
        <v>15</v>
      </c>
      <c r="J4">
        <f>BYPL_EOD!AI4+BYPL_EOD!AJ4</f>
        <v>5</v>
      </c>
      <c r="K4">
        <f>MES_EOD!AI4+MES_EOD!AJ4</f>
        <v>1</v>
      </c>
      <c r="L4">
        <f>NDMC_EOD!AI4+NDMC_EOD!AJ4</f>
        <v>3</v>
      </c>
      <c r="M4">
        <f>TPDDL_EOD!AI4+TPDDL_EOD!AJ4</f>
        <v>8</v>
      </c>
      <c r="N4">
        <f t="shared" si="0"/>
        <v>32</v>
      </c>
      <c r="O4" s="154">
        <f t="shared" si="1"/>
        <v>0</v>
      </c>
      <c r="P4">
        <v>15</v>
      </c>
      <c r="Q4">
        <v>5</v>
      </c>
      <c r="R4">
        <v>1</v>
      </c>
      <c r="S4">
        <v>3</v>
      </c>
      <c r="T4">
        <v>8</v>
      </c>
      <c r="U4" s="156">
        <f t="shared" si="2"/>
        <v>32</v>
      </c>
      <c r="V4" s="154">
        <f t="shared" si="3"/>
        <v>0</v>
      </c>
    </row>
    <row r="5" spans="1:22">
      <c r="A5" t="s">
        <v>47</v>
      </c>
      <c r="B5">
        <f>PPCL!D5</f>
        <v>185</v>
      </c>
      <c r="C5">
        <f>PPCL!E5</f>
        <v>0</v>
      </c>
      <c r="D5">
        <f>PPCL!O5</f>
        <v>32</v>
      </c>
      <c r="E5">
        <f>PPCL!P5</f>
        <v>0</v>
      </c>
      <c r="F5">
        <f t="shared" si="4"/>
        <v>185</v>
      </c>
      <c r="G5">
        <f t="shared" si="5"/>
        <v>32</v>
      </c>
      <c r="H5" s="154"/>
      <c r="I5">
        <f>BRPL_EOD!AI5+BRPL_EOD!AJ5</f>
        <v>15</v>
      </c>
      <c r="J5">
        <f>BYPL_EOD!AI5+BYPL_EOD!AJ5</f>
        <v>5</v>
      </c>
      <c r="K5">
        <f>MES_EOD!AI5+MES_EOD!AJ5</f>
        <v>1</v>
      </c>
      <c r="L5">
        <f>NDMC_EOD!AI5+NDMC_EOD!AJ5</f>
        <v>3</v>
      </c>
      <c r="M5">
        <f>TPDDL_EOD!AI5+TPDDL_EOD!AJ5</f>
        <v>8</v>
      </c>
      <c r="N5">
        <f t="shared" si="0"/>
        <v>32</v>
      </c>
      <c r="O5" s="154">
        <f t="shared" si="1"/>
        <v>0</v>
      </c>
      <c r="P5">
        <v>15</v>
      </c>
      <c r="Q5">
        <v>5</v>
      </c>
      <c r="R5">
        <v>1</v>
      </c>
      <c r="S5">
        <v>3</v>
      </c>
      <c r="T5">
        <v>8</v>
      </c>
      <c r="U5" s="156">
        <f t="shared" si="2"/>
        <v>32</v>
      </c>
      <c r="V5" s="154">
        <f t="shared" si="3"/>
        <v>0</v>
      </c>
    </row>
    <row r="6" spans="1:22">
      <c r="A6" t="s">
        <v>48</v>
      </c>
      <c r="B6">
        <f>PPCL!D6</f>
        <v>185</v>
      </c>
      <c r="C6">
        <f>PPCL!E6</f>
        <v>0</v>
      </c>
      <c r="D6">
        <f>PPCL!O6</f>
        <v>32</v>
      </c>
      <c r="E6">
        <f>PPCL!P6</f>
        <v>0</v>
      </c>
      <c r="F6">
        <f t="shared" si="4"/>
        <v>185</v>
      </c>
      <c r="G6">
        <f t="shared" si="5"/>
        <v>32</v>
      </c>
      <c r="H6" s="154"/>
      <c r="I6">
        <f>BRPL_EOD!AI6+BRPL_EOD!AJ6</f>
        <v>15</v>
      </c>
      <c r="J6">
        <f>BYPL_EOD!AI6+BYPL_EOD!AJ6</f>
        <v>5</v>
      </c>
      <c r="K6">
        <f>MES_EOD!AI6+MES_EOD!AJ6</f>
        <v>1</v>
      </c>
      <c r="L6">
        <f>NDMC_EOD!AI6+NDMC_EOD!AJ6</f>
        <v>3</v>
      </c>
      <c r="M6">
        <f>TPDDL_EOD!AI6+TPDDL_EOD!AJ6</f>
        <v>8</v>
      </c>
      <c r="N6">
        <f t="shared" si="0"/>
        <v>32</v>
      </c>
      <c r="O6" s="154">
        <f t="shared" si="1"/>
        <v>0</v>
      </c>
      <c r="P6">
        <v>15</v>
      </c>
      <c r="Q6">
        <v>5</v>
      </c>
      <c r="R6">
        <v>1</v>
      </c>
      <c r="S6">
        <v>3</v>
      </c>
      <c r="T6">
        <v>8</v>
      </c>
      <c r="U6" s="156">
        <f t="shared" si="2"/>
        <v>32</v>
      </c>
      <c r="V6" s="154">
        <f t="shared" si="3"/>
        <v>0</v>
      </c>
    </row>
    <row r="7" spans="1:22">
      <c r="A7" t="s">
        <v>49</v>
      </c>
      <c r="B7">
        <f>PPCL!D7</f>
        <v>185</v>
      </c>
      <c r="C7">
        <f>PPCL!E7</f>
        <v>0</v>
      </c>
      <c r="D7">
        <f>PPCL!O7</f>
        <v>32</v>
      </c>
      <c r="E7">
        <f>PPCL!P7</f>
        <v>0</v>
      </c>
      <c r="F7">
        <f t="shared" si="4"/>
        <v>185</v>
      </c>
      <c r="G7">
        <f t="shared" si="5"/>
        <v>32</v>
      </c>
      <c r="H7" s="154"/>
      <c r="I7">
        <f>BRPL_EOD!AI7+BRPL_EOD!AJ7</f>
        <v>15</v>
      </c>
      <c r="J7">
        <f>BYPL_EOD!AI7+BYPL_EOD!AJ7</f>
        <v>5</v>
      </c>
      <c r="K7">
        <f>MES_EOD!AI7+MES_EOD!AJ7</f>
        <v>1</v>
      </c>
      <c r="L7">
        <f>NDMC_EOD!AI7+NDMC_EOD!AJ7</f>
        <v>3</v>
      </c>
      <c r="M7">
        <f>TPDDL_EOD!AI7+TPDDL_EOD!AJ7</f>
        <v>8</v>
      </c>
      <c r="N7">
        <f t="shared" si="0"/>
        <v>32</v>
      </c>
      <c r="O7" s="154">
        <f t="shared" si="1"/>
        <v>0</v>
      </c>
      <c r="P7">
        <v>15</v>
      </c>
      <c r="Q7">
        <v>5</v>
      </c>
      <c r="R7">
        <v>1</v>
      </c>
      <c r="S7">
        <v>3</v>
      </c>
      <c r="T7">
        <v>8</v>
      </c>
      <c r="U7" s="156">
        <f t="shared" si="2"/>
        <v>32</v>
      </c>
      <c r="V7" s="154">
        <f t="shared" si="3"/>
        <v>0</v>
      </c>
    </row>
    <row r="8" spans="1:22">
      <c r="A8" t="s">
        <v>50</v>
      </c>
      <c r="B8">
        <f>PPCL!D8</f>
        <v>185</v>
      </c>
      <c r="C8">
        <f>PPCL!E8</f>
        <v>0</v>
      </c>
      <c r="D8">
        <f>PPCL!O8</f>
        <v>32</v>
      </c>
      <c r="E8">
        <f>PPCL!P8</f>
        <v>0</v>
      </c>
      <c r="F8">
        <f t="shared" si="4"/>
        <v>185</v>
      </c>
      <c r="G8">
        <f t="shared" si="5"/>
        <v>32</v>
      </c>
      <c r="H8" s="154"/>
      <c r="I8">
        <f>BRPL_EOD!AI8+BRPL_EOD!AJ8</f>
        <v>15</v>
      </c>
      <c r="J8">
        <f>BYPL_EOD!AI8+BYPL_EOD!AJ8</f>
        <v>5</v>
      </c>
      <c r="K8">
        <f>MES_EOD!AI8+MES_EOD!AJ8</f>
        <v>1</v>
      </c>
      <c r="L8">
        <f>NDMC_EOD!AI8+NDMC_EOD!AJ8</f>
        <v>3</v>
      </c>
      <c r="M8">
        <f>TPDDL_EOD!AI8+TPDDL_EOD!AJ8</f>
        <v>8</v>
      </c>
      <c r="N8">
        <f t="shared" si="0"/>
        <v>32</v>
      </c>
      <c r="O8" s="154">
        <f t="shared" si="1"/>
        <v>0</v>
      </c>
      <c r="P8">
        <v>15</v>
      </c>
      <c r="Q8">
        <v>5</v>
      </c>
      <c r="R8">
        <v>1</v>
      </c>
      <c r="S8">
        <v>3</v>
      </c>
      <c r="T8">
        <v>8</v>
      </c>
      <c r="U8" s="156">
        <f t="shared" si="2"/>
        <v>32</v>
      </c>
      <c r="V8" s="154">
        <f t="shared" si="3"/>
        <v>0</v>
      </c>
    </row>
    <row r="9" spans="1:22">
      <c r="A9" t="s">
        <v>51</v>
      </c>
      <c r="B9">
        <f>PPCL!D9</f>
        <v>185</v>
      </c>
      <c r="C9">
        <f>PPCL!E9</f>
        <v>0</v>
      </c>
      <c r="D9">
        <f>PPCL!O9</f>
        <v>32</v>
      </c>
      <c r="E9">
        <f>PPCL!P9</f>
        <v>0</v>
      </c>
      <c r="F9">
        <f t="shared" si="4"/>
        <v>185</v>
      </c>
      <c r="G9">
        <f t="shared" si="5"/>
        <v>32</v>
      </c>
      <c r="H9" s="154"/>
      <c r="I9">
        <f>BRPL_EOD!AI9+BRPL_EOD!AJ9</f>
        <v>15</v>
      </c>
      <c r="J9">
        <f>BYPL_EOD!AI9+BYPL_EOD!AJ9</f>
        <v>5</v>
      </c>
      <c r="K9">
        <f>MES_EOD!AI9+MES_EOD!AJ9</f>
        <v>1</v>
      </c>
      <c r="L9">
        <f>NDMC_EOD!AI9+NDMC_EOD!AJ9</f>
        <v>3</v>
      </c>
      <c r="M9">
        <f>TPDDL_EOD!AI9+TPDDL_EOD!AJ9</f>
        <v>8</v>
      </c>
      <c r="N9">
        <f t="shared" si="0"/>
        <v>32</v>
      </c>
      <c r="O9" s="154">
        <f t="shared" si="1"/>
        <v>0</v>
      </c>
      <c r="P9">
        <v>15</v>
      </c>
      <c r="Q9">
        <v>5</v>
      </c>
      <c r="R9">
        <v>1</v>
      </c>
      <c r="S9">
        <v>3</v>
      </c>
      <c r="T9">
        <v>8</v>
      </c>
      <c r="U9" s="156">
        <f t="shared" si="2"/>
        <v>32</v>
      </c>
      <c r="V9" s="154">
        <f t="shared" si="3"/>
        <v>0</v>
      </c>
    </row>
    <row r="10" spans="1:22">
      <c r="A10" t="s">
        <v>52</v>
      </c>
      <c r="B10">
        <f>PPCL!D10</f>
        <v>185</v>
      </c>
      <c r="C10">
        <f>PPCL!E10</f>
        <v>0</v>
      </c>
      <c r="D10">
        <f>PPCL!O10</f>
        <v>32</v>
      </c>
      <c r="E10">
        <f>PPCL!P10</f>
        <v>0</v>
      </c>
      <c r="F10">
        <f t="shared" si="4"/>
        <v>185</v>
      </c>
      <c r="G10">
        <f t="shared" si="5"/>
        <v>32</v>
      </c>
      <c r="H10" s="154"/>
      <c r="I10">
        <f>BRPL_EOD!AI10+BRPL_EOD!AJ10</f>
        <v>15</v>
      </c>
      <c r="J10">
        <f>BYPL_EOD!AI10+BYPL_EOD!AJ10</f>
        <v>5</v>
      </c>
      <c r="K10">
        <f>MES_EOD!AI10+MES_EOD!AJ10</f>
        <v>1</v>
      </c>
      <c r="L10">
        <f>NDMC_EOD!AI10+NDMC_EOD!AJ10</f>
        <v>3</v>
      </c>
      <c r="M10">
        <f>TPDDL_EOD!AI10+TPDDL_EOD!AJ10</f>
        <v>8</v>
      </c>
      <c r="N10">
        <f t="shared" si="0"/>
        <v>32</v>
      </c>
      <c r="O10" s="154">
        <f t="shared" si="1"/>
        <v>0</v>
      </c>
      <c r="P10">
        <v>15</v>
      </c>
      <c r="Q10">
        <v>5</v>
      </c>
      <c r="R10">
        <v>1</v>
      </c>
      <c r="S10">
        <v>3</v>
      </c>
      <c r="T10">
        <v>8</v>
      </c>
      <c r="U10" s="156">
        <f t="shared" si="2"/>
        <v>32</v>
      </c>
      <c r="V10" s="154">
        <f t="shared" si="3"/>
        <v>0</v>
      </c>
    </row>
    <row r="11" spans="1:22">
      <c r="A11" t="s">
        <v>53</v>
      </c>
      <c r="B11">
        <f>PPCL!D11</f>
        <v>185</v>
      </c>
      <c r="C11">
        <f>PPCL!E11</f>
        <v>0</v>
      </c>
      <c r="D11">
        <f>PPCL!O11</f>
        <v>32</v>
      </c>
      <c r="E11">
        <f>PPCL!P11</f>
        <v>0</v>
      </c>
      <c r="F11">
        <f t="shared" si="4"/>
        <v>185</v>
      </c>
      <c r="G11">
        <f t="shared" si="5"/>
        <v>32</v>
      </c>
      <c r="H11" s="154"/>
      <c r="I11">
        <f>BRPL_EOD!AI11+BRPL_EOD!AJ11</f>
        <v>15</v>
      </c>
      <c r="J11">
        <f>BYPL_EOD!AI11+BYPL_EOD!AJ11</f>
        <v>5</v>
      </c>
      <c r="K11">
        <f>MES_EOD!AI11+MES_EOD!AJ11</f>
        <v>1</v>
      </c>
      <c r="L11">
        <f>NDMC_EOD!AI11+NDMC_EOD!AJ11</f>
        <v>3</v>
      </c>
      <c r="M11">
        <f>TPDDL_EOD!AI11+TPDDL_EOD!AJ11</f>
        <v>8</v>
      </c>
      <c r="N11">
        <f t="shared" si="0"/>
        <v>32</v>
      </c>
      <c r="O11" s="154">
        <f t="shared" si="1"/>
        <v>0</v>
      </c>
      <c r="P11">
        <v>15</v>
      </c>
      <c r="Q11">
        <v>5</v>
      </c>
      <c r="R11">
        <v>1</v>
      </c>
      <c r="S11">
        <v>3</v>
      </c>
      <c r="T11">
        <v>8</v>
      </c>
      <c r="U11" s="156">
        <f t="shared" si="2"/>
        <v>32</v>
      </c>
      <c r="V11" s="154">
        <f t="shared" si="3"/>
        <v>0</v>
      </c>
    </row>
    <row r="12" spans="1:22">
      <c r="A12" t="s">
        <v>54</v>
      </c>
      <c r="B12">
        <f>PPCL!D12</f>
        <v>185</v>
      </c>
      <c r="C12">
        <f>PPCL!E12</f>
        <v>0</v>
      </c>
      <c r="D12">
        <f>PPCL!O12</f>
        <v>32</v>
      </c>
      <c r="E12">
        <f>PPCL!P12</f>
        <v>0</v>
      </c>
      <c r="F12">
        <f t="shared" si="4"/>
        <v>185</v>
      </c>
      <c r="G12">
        <f t="shared" si="5"/>
        <v>32</v>
      </c>
      <c r="H12" s="154"/>
      <c r="I12">
        <f>BRPL_EOD!AI12+BRPL_EOD!AJ12</f>
        <v>15</v>
      </c>
      <c r="J12">
        <f>BYPL_EOD!AI12+BYPL_EOD!AJ12</f>
        <v>5</v>
      </c>
      <c r="K12">
        <f>MES_EOD!AI12+MES_EOD!AJ12</f>
        <v>1</v>
      </c>
      <c r="L12">
        <f>NDMC_EOD!AI12+NDMC_EOD!AJ12</f>
        <v>3</v>
      </c>
      <c r="M12">
        <f>TPDDL_EOD!AI12+TPDDL_EOD!AJ12</f>
        <v>8</v>
      </c>
      <c r="N12">
        <f t="shared" si="0"/>
        <v>32</v>
      </c>
      <c r="O12" s="154">
        <f t="shared" si="1"/>
        <v>0</v>
      </c>
      <c r="P12">
        <v>15</v>
      </c>
      <c r="Q12">
        <v>5</v>
      </c>
      <c r="R12">
        <v>1</v>
      </c>
      <c r="S12">
        <v>3</v>
      </c>
      <c r="T12">
        <v>8</v>
      </c>
      <c r="U12" s="156">
        <f t="shared" si="2"/>
        <v>32</v>
      </c>
      <c r="V12" s="154">
        <f t="shared" si="3"/>
        <v>0</v>
      </c>
    </row>
    <row r="13" spans="1:22">
      <c r="A13" t="s">
        <v>55</v>
      </c>
      <c r="B13">
        <f>PPCL!D13</f>
        <v>185</v>
      </c>
      <c r="C13">
        <f>PPCL!E13</f>
        <v>0</v>
      </c>
      <c r="D13">
        <f>PPCL!O13</f>
        <v>32</v>
      </c>
      <c r="E13">
        <f>PPCL!P13</f>
        <v>0</v>
      </c>
      <c r="F13">
        <f t="shared" si="4"/>
        <v>185</v>
      </c>
      <c r="G13">
        <f t="shared" si="5"/>
        <v>32</v>
      </c>
      <c r="H13" s="154"/>
      <c r="I13">
        <f>BRPL_EOD!AI13+BRPL_EOD!AJ13</f>
        <v>15</v>
      </c>
      <c r="J13">
        <f>BYPL_EOD!AI13+BYPL_EOD!AJ13</f>
        <v>5</v>
      </c>
      <c r="K13">
        <f>MES_EOD!AI13+MES_EOD!AJ13</f>
        <v>1</v>
      </c>
      <c r="L13">
        <f>NDMC_EOD!AI13+NDMC_EOD!AJ13</f>
        <v>3</v>
      </c>
      <c r="M13">
        <f>TPDDL_EOD!AI13+TPDDL_EOD!AJ13</f>
        <v>8</v>
      </c>
      <c r="N13">
        <f t="shared" si="0"/>
        <v>32</v>
      </c>
      <c r="O13" s="154">
        <f t="shared" si="1"/>
        <v>0</v>
      </c>
      <c r="P13">
        <v>15</v>
      </c>
      <c r="Q13">
        <v>5</v>
      </c>
      <c r="R13">
        <v>1</v>
      </c>
      <c r="S13">
        <v>3</v>
      </c>
      <c r="T13">
        <v>8</v>
      </c>
      <c r="U13" s="156">
        <f t="shared" si="2"/>
        <v>32</v>
      </c>
      <c r="V13" s="154">
        <f t="shared" si="3"/>
        <v>0</v>
      </c>
    </row>
    <row r="14" spans="1:22">
      <c r="A14" t="s">
        <v>56</v>
      </c>
      <c r="B14">
        <f>PPCL!D14</f>
        <v>185</v>
      </c>
      <c r="C14">
        <f>PPCL!E14</f>
        <v>0</v>
      </c>
      <c r="D14">
        <f>PPCL!O14</f>
        <v>32</v>
      </c>
      <c r="E14">
        <f>PPCL!P14</f>
        <v>0</v>
      </c>
      <c r="F14">
        <f t="shared" si="4"/>
        <v>185</v>
      </c>
      <c r="G14">
        <f t="shared" si="5"/>
        <v>32</v>
      </c>
      <c r="H14" s="154"/>
      <c r="I14">
        <f>BRPL_EOD!AI14+BRPL_EOD!AJ14</f>
        <v>15</v>
      </c>
      <c r="J14">
        <f>BYPL_EOD!AI14+BYPL_EOD!AJ14</f>
        <v>5</v>
      </c>
      <c r="K14">
        <f>MES_EOD!AI14+MES_EOD!AJ14</f>
        <v>1</v>
      </c>
      <c r="L14">
        <f>NDMC_EOD!AI14+NDMC_EOD!AJ14</f>
        <v>3</v>
      </c>
      <c r="M14">
        <f>TPDDL_EOD!AI14+TPDDL_EOD!AJ14</f>
        <v>8</v>
      </c>
      <c r="N14">
        <f t="shared" si="0"/>
        <v>32</v>
      </c>
      <c r="O14" s="154">
        <f t="shared" si="1"/>
        <v>0</v>
      </c>
      <c r="P14">
        <v>15</v>
      </c>
      <c r="Q14">
        <v>5</v>
      </c>
      <c r="R14">
        <v>1</v>
      </c>
      <c r="S14">
        <v>3</v>
      </c>
      <c r="T14">
        <v>8</v>
      </c>
      <c r="U14" s="156">
        <f t="shared" si="2"/>
        <v>32</v>
      </c>
      <c r="V14" s="154">
        <f t="shared" si="3"/>
        <v>0</v>
      </c>
    </row>
    <row r="15" spans="1:22">
      <c r="A15" t="s">
        <v>57</v>
      </c>
      <c r="B15">
        <f>PPCL!D15</f>
        <v>185</v>
      </c>
      <c r="C15">
        <f>PPCL!E15</f>
        <v>0</v>
      </c>
      <c r="D15">
        <f>PPCL!O15</f>
        <v>32</v>
      </c>
      <c r="E15">
        <f>PPCL!P15</f>
        <v>0</v>
      </c>
      <c r="F15">
        <f t="shared" si="4"/>
        <v>185</v>
      </c>
      <c r="G15">
        <f t="shared" si="5"/>
        <v>32</v>
      </c>
      <c r="H15" s="154"/>
      <c r="I15">
        <f>BRPL_EOD!AI15+BRPL_EOD!AJ15</f>
        <v>15</v>
      </c>
      <c r="J15">
        <f>BYPL_EOD!AI15+BYPL_EOD!AJ15</f>
        <v>5</v>
      </c>
      <c r="K15">
        <f>MES_EOD!AI15+MES_EOD!AJ15</f>
        <v>1</v>
      </c>
      <c r="L15">
        <f>NDMC_EOD!AI15+NDMC_EOD!AJ15</f>
        <v>3</v>
      </c>
      <c r="M15">
        <f>TPDDL_EOD!AI15+TPDDL_EOD!AJ15</f>
        <v>8</v>
      </c>
      <c r="N15">
        <f t="shared" si="0"/>
        <v>32</v>
      </c>
      <c r="O15" s="154">
        <f t="shared" si="1"/>
        <v>0</v>
      </c>
      <c r="P15">
        <v>15</v>
      </c>
      <c r="Q15">
        <v>5</v>
      </c>
      <c r="R15">
        <v>1</v>
      </c>
      <c r="S15">
        <v>3</v>
      </c>
      <c r="T15">
        <v>8</v>
      </c>
      <c r="U15" s="156">
        <f t="shared" si="2"/>
        <v>32</v>
      </c>
      <c r="V15" s="154">
        <f t="shared" si="3"/>
        <v>0</v>
      </c>
    </row>
    <row r="16" spans="1:22">
      <c r="A16" t="s">
        <v>58</v>
      </c>
      <c r="B16">
        <f>PPCL!D16</f>
        <v>185</v>
      </c>
      <c r="C16">
        <f>PPCL!E16</f>
        <v>0</v>
      </c>
      <c r="D16">
        <f>PPCL!O16</f>
        <v>32</v>
      </c>
      <c r="E16">
        <f>PPCL!P16</f>
        <v>0</v>
      </c>
      <c r="F16">
        <f t="shared" si="4"/>
        <v>185</v>
      </c>
      <c r="G16">
        <f t="shared" si="5"/>
        <v>32</v>
      </c>
      <c r="H16" s="154"/>
      <c r="I16">
        <f>BRPL_EOD!AI16+BRPL_EOD!AJ16</f>
        <v>15</v>
      </c>
      <c r="J16">
        <f>BYPL_EOD!AI16+BYPL_EOD!AJ16</f>
        <v>5</v>
      </c>
      <c r="K16">
        <f>MES_EOD!AI16+MES_EOD!AJ16</f>
        <v>1</v>
      </c>
      <c r="L16">
        <f>NDMC_EOD!AI16+NDMC_EOD!AJ16</f>
        <v>3</v>
      </c>
      <c r="M16">
        <f>TPDDL_EOD!AI16+TPDDL_EOD!AJ16</f>
        <v>8</v>
      </c>
      <c r="N16">
        <f t="shared" si="0"/>
        <v>32</v>
      </c>
      <c r="O16" s="154">
        <f t="shared" si="1"/>
        <v>0</v>
      </c>
      <c r="P16">
        <v>15</v>
      </c>
      <c r="Q16">
        <v>5</v>
      </c>
      <c r="R16">
        <v>1</v>
      </c>
      <c r="S16">
        <v>3</v>
      </c>
      <c r="T16">
        <v>8</v>
      </c>
      <c r="U16" s="156">
        <f t="shared" si="2"/>
        <v>32</v>
      </c>
      <c r="V16" s="154">
        <f t="shared" si="3"/>
        <v>0</v>
      </c>
    </row>
    <row r="17" spans="1:22">
      <c r="A17" t="s">
        <v>59</v>
      </c>
      <c r="B17">
        <f>PPCL!D17</f>
        <v>185</v>
      </c>
      <c r="C17">
        <f>PPCL!E17</f>
        <v>0</v>
      </c>
      <c r="D17">
        <f>PPCL!O17</f>
        <v>32</v>
      </c>
      <c r="E17">
        <f>PPCL!P17</f>
        <v>0</v>
      </c>
      <c r="F17">
        <f t="shared" si="4"/>
        <v>185</v>
      </c>
      <c r="G17">
        <f t="shared" si="5"/>
        <v>32</v>
      </c>
      <c r="H17" s="154"/>
      <c r="I17">
        <f>BRPL_EOD!AI17+BRPL_EOD!AJ17</f>
        <v>15</v>
      </c>
      <c r="J17">
        <f>BYPL_EOD!AI17+BYPL_EOD!AJ17</f>
        <v>5</v>
      </c>
      <c r="K17">
        <f>MES_EOD!AI17+MES_EOD!AJ17</f>
        <v>1</v>
      </c>
      <c r="L17">
        <f>NDMC_EOD!AI17+NDMC_EOD!AJ17</f>
        <v>3</v>
      </c>
      <c r="M17">
        <f>TPDDL_EOD!AI17+TPDDL_EOD!AJ17</f>
        <v>8</v>
      </c>
      <c r="N17">
        <f t="shared" si="0"/>
        <v>32</v>
      </c>
      <c r="O17" s="154">
        <f t="shared" si="1"/>
        <v>0</v>
      </c>
      <c r="P17">
        <v>15</v>
      </c>
      <c r="Q17">
        <v>5</v>
      </c>
      <c r="R17">
        <v>1</v>
      </c>
      <c r="S17">
        <v>3</v>
      </c>
      <c r="T17">
        <v>8</v>
      </c>
      <c r="U17" s="156">
        <f t="shared" si="2"/>
        <v>32</v>
      </c>
      <c r="V17" s="154">
        <f t="shared" si="3"/>
        <v>0</v>
      </c>
    </row>
    <row r="18" spans="1:22">
      <c r="A18" t="s">
        <v>60</v>
      </c>
      <c r="B18">
        <f>PPCL!D18</f>
        <v>185</v>
      </c>
      <c r="C18">
        <f>PPCL!E18</f>
        <v>0</v>
      </c>
      <c r="D18">
        <f>PPCL!O18</f>
        <v>32</v>
      </c>
      <c r="E18">
        <f>PPCL!P18</f>
        <v>0</v>
      </c>
      <c r="F18">
        <f t="shared" si="4"/>
        <v>185</v>
      </c>
      <c r="G18">
        <f t="shared" si="5"/>
        <v>32</v>
      </c>
      <c r="H18" s="154"/>
      <c r="I18">
        <f>BRPL_EOD!AI18+BRPL_EOD!AJ18</f>
        <v>15</v>
      </c>
      <c r="J18">
        <f>BYPL_EOD!AI18+BYPL_EOD!AJ18</f>
        <v>5</v>
      </c>
      <c r="K18">
        <f>MES_EOD!AI18+MES_EOD!AJ18</f>
        <v>1</v>
      </c>
      <c r="L18">
        <f>NDMC_EOD!AI18+NDMC_EOD!AJ18</f>
        <v>3</v>
      </c>
      <c r="M18">
        <f>TPDDL_EOD!AI18+TPDDL_EOD!AJ18</f>
        <v>8</v>
      </c>
      <c r="N18">
        <f t="shared" si="0"/>
        <v>32</v>
      </c>
      <c r="O18" s="154">
        <f t="shared" si="1"/>
        <v>0</v>
      </c>
      <c r="P18">
        <v>15</v>
      </c>
      <c r="Q18">
        <v>5</v>
      </c>
      <c r="R18">
        <v>1</v>
      </c>
      <c r="S18">
        <v>3</v>
      </c>
      <c r="T18">
        <v>8</v>
      </c>
      <c r="U18" s="156">
        <f t="shared" si="2"/>
        <v>32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185</v>
      </c>
      <c r="G19">
        <f t="shared" si="5"/>
        <v>34</v>
      </c>
      <c r="H19" s="154"/>
      <c r="I19">
        <f>BRPL_EOD!AI19+BRPL_EOD!AJ19</f>
        <v>15</v>
      </c>
      <c r="J19">
        <f>BYPL_EOD!AI19+BYPL_EOD!AJ19</f>
        <v>5</v>
      </c>
      <c r="K19">
        <f>MES_EOD!AI19+MES_EOD!AJ19</f>
        <v>1</v>
      </c>
      <c r="L19">
        <f>NDMC_EOD!AI19+NDMC_EOD!AJ19</f>
        <v>5</v>
      </c>
      <c r="M19">
        <f>TPDDL_EOD!AI19+TPDDL_EOD!AJ19</f>
        <v>8</v>
      </c>
      <c r="N19">
        <f t="shared" si="0"/>
        <v>34</v>
      </c>
      <c r="O19" s="154">
        <f t="shared" si="1"/>
        <v>0</v>
      </c>
      <c r="P19">
        <v>15</v>
      </c>
      <c r="Q19">
        <v>5</v>
      </c>
      <c r="R19">
        <v>1</v>
      </c>
      <c r="S19">
        <v>5</v>
      </c>
      <c r="T19">
        <v>8</v>
      </c>
      <c r="U19" s="156">
        <f t="shared" si="2"/>
        <v>34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185</v>
      </c>
      <c r="G20">
        <f t="shared" si="5"/>
        <v>34</v>
      </c>
      <c r="H20" s="154"/>
      <c r="I20">
        <f>BRPL_EOD!AI20+BRPL_EOD!AJ20</f>
        <v>15</v>
      </c>
      <c r="J20">
        <f>BYPL_EOD!AI20+BYPL_EOD!AJ20</f>
        <v>5</v>
      </c>
      <c r="K20">
        <f>MES_EOD!AI20+MES_EOD!AJ20</f>
        <v>1</v>
      </c>
      <c r="L20">
        <f>NDMC_EOD!AI20+NDMC_EOD!AJ20</f>
        <v>5</v>
      </c>
      <c r="M20">
        <f>TPDDL_EOD!AI20+TPDDL_EOD!AJ20</f>
        <v>8</v>
      </c>
      <c r="N20">
        <f t="shared" si="0"/>
        <v>34</v>
      </c>
      <c r="O20" s="154">
        <f t="shared" si="1"/>
        <v>0</v>
      </c>
      <c r="P20">
        <v>15</v>
      </c>
      <c r="Q20">
        <v>5</v>
      </c>
      <c r="R20">
        <v>1</v>
      </c>
      <c r="S20">
        <v>5</v>
      </c>
      <c r="T20">
        <v>8</v>
      </c>
      <c r="U20" s="156">
        <f t="shared" si="2"/>
        <v>34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185</v>
      </c>
      <c r="G21">
        <f t="shared" si="5"/>
        <v>34</v>
      </c>
      <c r="H21" s="154"/>
      <c r="I21">
        <f>BRPL_EOD!AI21+BRPL_EOD!AJ21</f>
        <v>15</v>
      </c>
      <c r="J21">
        <f>BYPL_EOD!AI21+BYPL_EOD!AJ21</f>
        <v>5</v>
      </c>
      <c r="K21">
        <f>MES_EOD!AI21+MES_EOD!AJ21</f>
        <v>1</v>
      </c>
      <c r="L21">
        <f>NDMC_EOD!AI21+NDMC_EOD!AJ21</f>
        <v>5</v>
      </c>
      <c r="M21">
        <f>TPDDL_EOD!AI21+TPDDL_EOD!AJ21</f>
        <v>8</v>
      </c>
      <c r="N21">
        <f t="shared" si="0"/>
        <v>34</v>
      </c>
      <c r="O21" s="154">
        <f t="shared" si="1"/>
        <v>0</v>
      </c>
      <c r="P21">
        <v>15</v>
      </c>
      <c r="Q21">
        <v>5</v>
      </c>
      <c r="R21">
        <v>1</v>
      </c>
      <c r="S21">
        <v>5</v>
      </c>
      <c r="T21">
        <v>8</v>
      </c>
      <c r="U21" s="156">
        <f t="shared" si="2"/>
        <v>34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185</v>
      </c>
      <c r="G22">
        <f t="shared" si="5"/>
        <v>34</v>
      </c>
      <c r="H22" s="154"/>
      <c r="I22">
        <f>BRPL_EOD!AI22+BRPL_EOD!AJ22</f>
        <v>15</v>
      </c>
      <c r="J22">
        <f>BYPL_EOD!AI22+BYPL_EOD!AJ22</f>
        <v>5</v>
      </c>
      <c r="K22">
        <f>MES_EOD!AI22+MES_EOD!AJ22</f>
        <v>1</v>
      </c>
      <c r="L22">
        <f>NDMC_EOD!AI22+NDMC_EOD!AJ22</f>
        <v>5</v>
      </c>
      <c r="M22">
        <f>TPDDL_EOD!AI22+TPDDL_EOD!AJ22</f>
        <v>8</v>
      </c>
      <c r="N22">
        <f t="shared" si="0"/>
        <v>34</v>
      </c>
      <c r="O22" s="154">
        <f t="shared" si="1"/>
        <v>0</v>
      </c>
      <c r="P22">
        <v>15</v>
      </c>
      <c r="Q22">
        <v>5</v>
      </c>
      <c r="R22">
        <v>1</v>
      </c>
      <c r="S22">
        <v>5</v>
      </c>
      <c r="T22">
        <v>8</v>
      </c>
      <c r="U22" s="156">
        <f t="shared" si="2"/>
        <v>34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35</v>
      </c>
      <c r="E23">
        <f>PPCL!P23</f>
        <v>0</v>
      </c>
      <c r="F23">
        <f t="shared" si="4"/>
        <v>185</v>
      </c>
      <c r="G23">
        <f t="shared" si="5"/>
        <v>35</v>
      </c>
      <c r="H23" s="154"/>
      <c r="I23">
        <f>BRPL_EOD!AI23+BRPL_EOD!AJ23</f>
        <v>15</v>
      </c>
      <c r="J23">
        <f>BYPL_EOD!AI23+BYPL_EOD!AJ23</f>
        <v>5</v>
      </c>
      <c r="K23">
        <f>MES_EOD!AI23+MES_EOD!AJ23</f>
        <v>1.17</v>
      </c>
      <c r="L23">
        <f>NDMC_EOD!AI23+NDMC_EOD!AJ23</f>
        <v>5.83</v>
      </c>
      <c r="M23">
        <f>TPDDL_EOD!AI23+TPDDL_EOD!AJ23</f>
        <v>8</v>
      </c>
      <c r="N23">
        <f t="shared" si="0"/>
        <v>35</v>
      </c>
      <c r="O23" s="154">
        <f t="shared" si="1"/>
        <v>0</v>
      </c>
      <c r="P23">
        <v>15</v>
      </c>
      <c r="Q23">
        <v>5</v>
      </c>
      <c r="R23">
        <v>1.17</v>
      </c>
      <c r="S23">
        <v>5.83</v>
      </c>
      <c r="T23">
        <v>8</v>
      </c>
      <c r="U23" s="156">
        <f t="shared" si="2"/>
        <v>35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35</v>
      </c>
      <c r="E24">
        <f>PPCL!P24</f>
        <v>0</v>
      </c>
      <c r="F24">
        <f t="shared" si="4"/>
        <v>185</v>
      </c>
      <c r="G24">
        <f t="shared" si="5"/>
        <v>35</v>
      </c>
      <c r="H24" s="154"/>
      <c r="I24">
        <f>BRPL_EOD!AI24+BRPL_EOD!AJ24</f>
        <v>15</v>
      </c>
      <c r="J24">
        <f>BYPL_EOD!AI24+BYPL_EOD!AJ24</f>
        <v>5</v>
      </c>
      <c r="K24">
        <f>MES_EOD!AI24+MES_EOD!AJ24</f>
        <v>1.17</v>
      </c>
      <c r="L24">
        <f>NDMC_EOD!AI24+NDMC_EOD!AJ24</f>
        <v>5.83</v>
      </c>
      <c r="M24">
        <f>TPDDL_EOD!AI24+TPDDL_EOD!AJ24</f>
        <v>8</v>
      </c>
      <c r="N24">
        <f t="shared" si="0"/>
        <v>35</v>
      </c>
      <c r="O24" s="154">
        <f t="shared" si="1"/>
        <v>0</v>
      </c>
      <c r="P24">
        <v>15</v>
      </c>
      <c r="Q24">
        <v>5</v>
      </c>
      <c r="R24">
        <v>1.17</v>
      </c>
      <c r="S24">
        <v>5.83</v>
      </c>
      <c r="T24">
        <v>8</v>
      </c>
      <c r="U24" s="156">
        <f t="shared" si="2"/>
        <v>35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35</v>
      </c>
      <c r="E25">
        <f>PPCL!P25</f>
        <v>0</v>
      </c>
      <c r="F25">
        <f t="shared" si="4"/>
        <v>185</v>
      </c>
      <c r="G25">
        <f t="shared" si="5"/>
        <v>35</v>
      </c>
      <c r="H25" s="154"/>
      <c r="I25">
        <f>BRPL_EOD!AI25+BRPL_EOD!AJ25</f>
        <v>15</v>
      </c>
      <c r="J25">
        <f>BYPL_EOD!AI25+BYPL_EOD!AJ25</f>
        <v>5</v>
      </c>
      <c r="K25">
        <f>MES_EOD!AI25+MES_EOD!AJ25</f>
        <v>1.17</v>
      </c>
      <c r="L25">
        <f>NDMC_EOD!AI25+NDMC_EOD!AJ25</f>
        <v>5.83</v>
      </c>
      <c r="M25">
        <f>TPDDL_EOD!AI25+TPDDL_EOD!AJ25</f>
        <v>8</v>
      </c>
      <c r="N25">
        <f t="shared" si="0"/>
        <v>35</v>
      </c>
      <c r="O25" s="154">
        <f t="shared" si="1"/>
        <v>0</v>
      </c>
      <c r="P25">
        <v>15</v>
      </c>
      <c r="Q25">
        <v>5</v>
      </c>
      <c r="R25">
        <v>1.17</v>
      </c>
      <c r="S25">
        <v>5.83</v>
      </c>
      <c r="T25">
        <v>8</v>
      </c>
      <c r="U25" s="156">
        <f t="shared" si="2"/>
        <v>35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35</v>
      </c>
      <c r="E26">
        <f>PPCL!P26</f>
        <v>0</v>
      </c>
      <c r="F26">
        <f t="shared" si="4"/>
        <v>185</v>
      </c>
      <c r="G26">
        <f t="shared" si="5"/>
        <v>35</v>
      </c>
      <c r="H26" s="154"/>
      <c r="I26">
        <f>BRPL_EOD!AI26+BRPL_EOD!AJ26</f>
        <v>15</v>
      </c>
      <c r="J26">
        <f>BYPL_EOD!AI26+BYPL_EOD!AJ26</f>
        <v>5</v>
      </c>
      <c r="K26">
        <f>MES_EOD!AI26+MES_EOD!AJ26</f>
        <v>1.17</v>
      </c>
      <c r="L26">
        <f>NDMC_EOD!AI26+NDMC_EOD!AJ26</f>
        <v>5.83</v>
      </c>
      <c r="M26">
        <f>TPDDL_EOD!AI26+TPDDL_EOD!AJ26</f>
        <v>8</v>
      </c>
      <c r="N26">
        <f t="shared" si="0"/>
        <v>35</v>
      </c>
      <c r="O26" s="154">
        <f t="shared" si="1"/>
        <v>0</v>
      </c>
      <c r="P26">
        <v>15</v>
      </c>
      <c r="Q26">
        <v>5</v>
      </c>
      <c r="R26">
        <v>1.17</v>
      </c>
      <c r="S26">
        <v>5.83</v>
      </c>
      <c r="T26">
        <v>8</v>
      </c>
      <c r="U26" s="156">
        <f t="shared" si="2"/>
        <v>35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35</v>
      </c>
      <c r="E27">
        <f>PPCL!P27</f>
        <v>0</v>
      </c>
      <c r="F27">
        <f t="shared" si="4"/>
        <v>185</v>
      </c>
      <c r="G27">
        <f t="shared" si="5"/>
        <v>35</v>
      </c>
      <c r="H27" s="154"/>
      <c r="I27">
        <f>BRPL_EOD!AI27+BRPL_EOD!AJ27</f>
        <v>15</v>
      </c>
      <c r="J27">
        <f>BYPL_EOD!AI27+BYPL_EOD!AJ27</f>
        <v>5</v>
      </c>
      <c r="K27">
        <f>MES_EOD!AI27+MES_EOD!AJ27</f>
        <v>1.17</v>
      </c>
      <c r="L27">
        <f>NDMC_EOD!AI27+NDMC_EOD!AJ27</f>
        <v>5.83</v>
      </c>
      <c r="M27">
        <f>TPDDL_EOD!AI27+TPDDL_EOD!AJ27</f>
        <v>8</v>
      </c>
      <c r="N27">
        <f t="shared" si="0"/>
        <v>35</v>
      </c>
      <c r="O27" s="154">
        <f t="shared" si="1"/>
        <v>0</v>
      </c>
      <c r="P27">
        <v>15</v>
      </c>
      <c r="Q27">
        <v>5</v>
      </c>
      <c r="R27">
        <v>1.17</v>
      </c>
      <c r="S27">
        <v>5.83</v>
      </c>
      <c r="T27">
        <v>8</v>
      </c>
      <c r="U27" s="156">
        <f t="shared" si="2"/>
        <v>35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35</v>
      </c>
      <c r="E28">
        <f>PPCL!P28</f>
        <v>0</v>
      </c>
      <c r="F28">
        <f t="shared" si="4"/>
        <v>185</v>
      </c>
      <c r="G28">
        <f t="shared" si="5"/>
        <v>35</v>
      </c>
      <c r="H28" s="154"/>
      <c r="I28">
        <f>BRPL_EOD!AI28+BRPL_EOD!AJ28</f>
        <v>15</v>
      </c>
      <c r="J28">
        <f>BYPL_EOD!AI28+BYPL_EOD!AJ28</f>
        <v>5</v>
      </c>
      <c r="K28">
        <f>MES_EOD!AI28+MES_EOD!AJ28</f>
        <v>1.17</v>
      </c>
      <c r="L28">
        <f>NDMC_EOD!AI28+NDMC_EOD!AJ28</f>
        <v>5.83</v>
      </c>
      <c r="M28">
        <f>TPDDL_EOD!AI28+TPDDL_EOD!AJ28</f>
        <v>8</v>
      </c>
      <c r="N28">
        <f t="shared" si="0"/>
        <v>35</v>
      </c>
      <c r="O28" s="154">
        <f t="shared" si="1"/>
        <v>0</v>
      </c>
      <c r="P28">
        <v>15</v>
      </c>
      <c r="Q28">
        <v>5</v>
      </c>
      <c r="R28">
        <v>1.17</v>
      </c>
      <c r="S28">
        <v>5.83</v>
      </c>
      <c r="T28">
        <v>8</v>
      </c>
      <c r="U28" s="156">
        <f t="shared" si="2"/>
        <v>35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35</v>
      </c>
      <c r="E29">
        <f>PPCL!P29</f>
        <v>0</v>
      </c>
      <c r="F29">
        <f t="shared" si="4"/>
        <v>185</v>
      </c>
      <c r="G29">
        <f t="shared" si="5"/>
        <v>35</v>
      </c>
      <c r="H29" s="154"/>
      <c r="I29">
        <f>BRPL_EOD!AI29+BRPL_EOD!AJ29</f>
        <v>15</v>
      </c>
      <c r="J29">
        <f>BYPL_EOD!AI29+BYPL_EOD!AJ29</f>
        <v>5</v>
      </c>
      <c r="K29">
        <f>MES_EOD!AI29+MES_EOD!AJ29</f>
        <v>1.17</v>
      </c>
      <c r="L29">
        <f>NDMC_EOD!AI29+NDMC_EOD!AJ29</f>
        <v>5.83</v>
      </c>
      <c r="M29">
        <f>TPDDL_EOD!AI29+TPDDL_EOD!AJ29</f>
        <v>8</v>
      </c>
      <c r="N29">
        <f t="shared" si="0"/>
        <v>35</v>
      </c>
      <c r="O29" s="154">
        <f t="shared" si="1"/>
        <v>0</v>
      </c>
      <c r="P29">
        <v>15</v>
      </c>
      <c r="Q29">
        <v>5</v>
      </c>
      <c r="R29">
        <v>1.17</v>
      </c>
      <c r="S29">
        <v>5.83</v>
      </c>
      <c r="T29">
        <v>8</v>
      </c>
      <c r="U29" s="156">
        <f t="shared" si="2"/>
        <v>35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35</v>
      </c>
      <c r="E30">
        <f>PPCL!P30</f>
        <v>0</v>
      </c>
      <c r="F30">
        <f t="shared" si="4"/>
        <v>185</v>
      </c>
      <c r="G30">
        <f t="shared" si="5"/>
        <v>35</v>
      </c>
      <c r="H30" s="154"/>
      <c r="I30">
        <f>BRPL_EOD!AI30+BRPL_EOD!AJ30</f>
        <v>15</v>
      </c>
      <c r="J30">
        <f>BYPL_EOD!AI30+BYPL_EOD!AJ30</f>
        <v>5</v>
      </c>
      <c r="K30">
        <f>MES_EOD!AI30+MES_EOD!AJ30</f>
        <v>1.17</v>
      </c>
      <c r="L30">
        <f>NDMC_EOD!AI30+NDMC_EOD!AJ30</f>
        <v>5.83</v>
      </c>
      <c r="M30">
        <f>TPDDL_EOD!AI30+TPDDL_EOD!AJ30</f>
        <v>8</v>
      </c>
      <c r="N30">
        <f t="shared" si="0"/>
        <v>35</v>
      </c>
      <c r="O30" s="154">
        <f t="shared" si="1"/>
        <v>0</v>
      </c>
      <c r="P30">
        <v>15</v>
      </c>
      <c r="Q30">
        <v>5</v>
      </c>
      <c r="R30">
        <v>1.17</v>
      </c>
      <c r="S30">
        <v>5.83</v>
      </c>
      <c r="T30">
        <v>8</v>
      </c>
      <c r="U30" s="156">
        <f t="shared" si="2"/>
        <v>35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35</v>
      </c>
      <c r="E31">
        <f>PPCL!P31</f>
        <v>0</v>
      </c>
      <c r="F31">
        <f t="shared" si="4"/>
        <v>185</v>
      </c>
      <c r="G31">
        <f t="shared" si="5"/>
        <v>35</v>
      </c>
      <c r="H31" s="154"/>
      <c r="I31">
        <f>BRPL_EOD!AI31+BRPL_EOD!AJ31</f>
        <v>15</v>
      </c>
      <c r="J31">
        <f>BYPL_EOD!AI31+BYPL_EOD!AJ31</f>
        <v>5</v>
      </c>
      <c r="K31">
        <f>MES_EOD!AI31+MES_EOD!AJ31</f>
        <v>1.17</v>
      </c>
      <c r="L31">
        <f>NDMC_EOD!AI31+NDMC_EOD!AJ31</f>
        <v>5.83</v>
      </c>
      <c r="M31">
        <f>TPDDL_EOD!AI31+TPDDL_EOD!AJ31</f>
        <v>8</v>
      </c>
      <c r="N31">
        <f t="shared" si="0"/>
        <v>35</v>
      </c>
      <c r="O31" s="154">
        <f t="shared" si="1"/>
        <v>0</v>
      </c>
      <c r="P31">
        <v>15</v>
      </c>
      <c r="Q31">
        <v>5</v>
      </c>
      <c r="R31">
        <v>1.17</v>
      </c>
      <c r="S31">
        <v>5.83</v>
      </c>
      <c r="T31">
        <v>8</v>
      </c>
      <c r="U31" s="156">
        <f t="shared" si="2"/>
        <v>35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35</v>
      </c>
      <c r="E32">
        <f>PPCL!P32</f>
        <v>0</v>
      </c>
      <c r="F32">
        <f t="shared" si="4"/>
        <v>185</v>
      </c>
      <c r="G32">
        <f t="shared" si="5"/>
        <v>35</v>
      </c>
      <c r="H32" s="154"/>
      <c r="I32">
        <f>BRPL_EOD!AI32+BRPL_EOD!AJ32</f>
        <v>15</v>
      </c>
      <c r="J32">
        <f>BYPL_EOD!AI32+BYPL_EOD!AJ32</f>
        <v>5</v>
      </c>
      <c r="K32">
        <f>MES_EOD!AI32+MES_EOD!AJ32</f>
        <v>1.17</v>
      </c>
      <c r="L32">
        <f>NDMC_EOD!AI32+NDMC_EOD!AJ32</f>
        <v>5.83</v>
      </c>
      <c r="M32">
        <f>TPDDL_EOD!AI32+TPDDL_EOD!AJ32</f>
        <v>8</v>
      </c>
      <c r="N32">
        <f t="shared" si="0"/>
        <v>35</v>
      </c>
      <c r="O32" s="154">
        <f t="shared" si="1"/>
        <v>0</v>
      </c>
      <c r="P32">
        <v>15</v>
      </c>
      <c r="Q32">
        <v>5</v>
      </c>
      <c r="R32">
        <v>1.17</v>
      </c>
      <c r="S32">
        <v>5.83</v>
      </c>
      <c r="T32">
        <v>8</v>
      </c>
      <c r="U32" s="156">
        <f t="shared" si="2"/>
        <v>35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35</v>
      </c>
      <c r="E33">
        <f>PPCL!P33</f>
        <v>0</v>
      </c>
      <c r="F33">
        <f t="shared" si="4"/>
        <v>185</v>
      </c>
      <c r="G33">
        <f t="shared" si="5"/>
        <v>35</v>
      </c>
      <c r="H33" s="154"/>
      <c r="I33">
        <f>BRPL_EOD!AI33+BRPL_EOD!AJ33</f>
        <v>15</v>
      </c>
      <c r="J33">
        <f>BYPL_EOD!AI33+BYPL_EOD!AJ33</f>
        <v>5</v>
      </c>
      <c r="K33">
        <f>MES_EOD!AI33+MES_EOD!AJ33</f>
        <v>1.17</v>
      </c>
      <c r="L33">
        <f>NDMC_EOD!AI33+NDMC_EOD!AJ33</f>
        <v>5.83</v>
      </c>
      <c r="M33">
        <f>TPDDL_EOD!AI33+TPDDL_EOD!AJ33</f>
        <v>8</v>
      </c>
      <c r="N33">
        <f t="shared" si="0"/>
        <v>35</v>
      </c>
      <c r="O33" s="154">
        <f t="shared" si="1"/>
        <v>0</v>
      </c>
      <c r="P33">
        <v>15</v>
      </c>
      <c r="Q33">
        <v>5</v>
      </c>
      <c r="R33">
        <v>1.17</v>
      </c>
      <c r="S33">
        <v>5.83</v>
      </c>
      <c r="T33">
        <v>8</v>
      </c>
      <c r="U33" s="156">
        <f t="shared" si="2"/>
        <v>35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35</v>
      </c>
      <c r="E34">
        <f>PPCL!P34</f>
        <v>0</v>
      </c>
      <c r="F34">
        <f t="shared" si="4"/>
        <v>185</v>
      </c>
      <c r="G34">
        <f t="shared" si="5"/>
        <v>35</v>
      </c>
      <c r="H34" s="154"/>
      <c r="I34">
        <f>BRPL_EOD!AI34+BRPL_EOD!AJ34</f>
        <v>15</v>
      </c>
      <c r="J34">
        <f>BYPL_EOD!AI34+BYPL_EOD!AJ34</f>
        <v>5</v>
      </c>
      <c r="K34">
        <f>MES_EOD!AI34+MES_EOD!AJ34</f>
        <v>1.17</v>
      </c>
      <c r="L34">
        <f>NDMC_EOD!AI34+NDMC_EOD!AJ34</f>
        <v>5.83</v>
      </c>
      <c r="M34">
        <f>TPDDL_EOD!AI34+TPDDL_EOD!AJ34</f>
        <v>8</v>
      </c>
      <c r="N34">
        <f t="shared" si="0"/>
        <v>35</v>
      </c>
      <c r="O34" s="154">
        <f t="shared" si="1"/>
        <v>0</v>
      </c>
      <c r="P34">
        <v>15</v>
      </c>
      <c r="Q34">
        <v>5</v>
      </c>
      <c r="R34">
        <v>1.17</v>
      </c>
      <c r="S34">
        <v>5.83</v>
      </c>
      <c r="T34">
        <v>8</v>
      </c>
      <c r="U34" s="156">
        <f t="shared" si="2"/>
        <v>35</v>
      </c>
      <c r="V34" s="154">
        <f t="shared" si="3"/>
        <v>0</v>
      </c>
    </row>
    <row r="35" spans="1:22">
      <c r="A35" t="s">
        <v>77</v>
      </c>
      <c r="B35">
        <f>PPCL!D35</f>
        <v>185</v>
      </c>
      <c r="C35">
        <f>PPCL!E35</f>
        <v>0</v>
      </c>
      <c r="D35">
        <f>PPCL!O35</f>
        <v>35</v>
      </c>
      <c r="E35">
        <f>PPCL!P35</f>
        <v>0</v>
      </c>
      <c r="F35">
        <f t="shared" si="4"/>
        <v>185</v>
      </c>
      <c r="G35">
        <f t="shared" si="5"/>
        <v>35</v>
      </c>
      <c r="H35" s="154"/>
      <c r="I35">
        <f>BRPL_EOD!AI35+BRPL_EOD!AJ35</f>
        <v>15</v>
      </c>
      <c r="J35">
        <f>BYPL_EOD!AI35+BYPL_EOD!AJ35</f>
        <v>5</v>
      </c>
      <c r="K35">
        <f>MES_EOD!AI35+MES_EOD!AJ35</f>
        <v>1.17</v>
      </c>
      <c r="L35">
        <f>NDMC_EOD!AI35+NDMC_EOD!AJ35</f>
        <v>5.83</v>
      </c>
      <c r="M35">
        <f>TPDDL_EOD!AI35+TPDDL_EOD!AJ35</f>
        <v>8</v>
      </c>
      <c r="N35">
        <f t="shared" si="0"/>
        <v>35</v>
      </c>
      <c r="O35" s="154">
        <f t="shared" si="1"/>
        <v>0</v>
      </c>
      <c r="P35">
        <v>15</v>
      </c>
      <c r="Q35">
        <v>5</v>
      </c>
      <c r="R35">
        <v>1.17</v>
      </c>
      <c r="S35">
        <v>5.83</v>
      </c>
      <c r="T35">
        <v>8</v>
      </c>
      <c r="U35" s="156">
        <f t="shared" si="2"/>
        <v>35</v>
      </c>
      <c r="V35" s="154">
        <f t="shared" si="3"/>
        <v>0</v>
      </c>
    </row>
    <row r="36" spans="1:22">
      <c r="A36" t="s">
        <v>78</v>
      </c>
      <c r="B36">
        <f>PPCL!D36</f>
        <v>185</v>
      </c>
      <c r="C36">
        <f>PPCL!E36</f>
        <v>0</v>
      </c>
      <c r="D36">
        <f>PPCL!O36</f>
        <v>35</v>
      </c>
      <c r="E36">
        <f>PPCL!P36</f>
        <v>0</v>
      </c>
      <c r="F36">
        <f t="shared" si="4"/>
        <v>185</v>
      </c>
      <c r="G36">
        <f t="shared" si="5"/>
        <v>35</v>
      </c>
      <c r="H36" s="154"/>
      <c r="I36">
        <f>BRPL_EOD!AI36+BRPL_EOD!AJ36</f>
        <v>15</v>
      </c>
      <c r="J36">
        <f>BYPL_EOD!AI36+BYPL_EOD!AJ36</f>
        <v>5</v>
      </c>
      <c r="K36">
        <f>MES_EOD!AI36+MES_EOD!AJ36</f>
        <v>1.17</v>
      </c>
      <c r="L36">
        <f>NDMC_EOD!AI36+NDMC_EOD!AJ36</f>
        <v>5.83</v>
      </c>
      <c r="M36">
        <f>TPDDL_EOD!AI36+TPDDL_EOD!AJ36</f>
        <v>8</v>
      </c>
      <c r="N36">
        <f t="shared" si="0"/>
        <v>35</v>
      </c>
      <c r="O36" s="154">
        <f t="shared" si="1"/>
        <v>0</v>
      </c>
      <c r="P36">
        <v>15</v>
      </c>
      <c r="Q36">
        <v>5</v>
      </c>
      <c r="R36">
        <v>1.17</v>
      </c>
      <c r="S36">
        <v>5.83</v>
      </c>
      <c r="T36">
        <v>8</v>
      </c>
      <c r="U36" s="156">
        <f t="shared" si="2"/>
        <v>35</v>
      </c>
      <c r="V36" s="154">
        <f t="shared" si="3"/>
        <v>0</v>
      </c>
    </row>
    <row r="37" spans="1:22">
      <c r="A37" t="s">
        <v>79</v>
      </c>
      <c r="B37">
        <f>PPCL!D37</f>
        <v>185</v>
      </c>
      <c r="C37">
        <f>PPCL!E37</f>
        <v>0</v>
      </c>
      <c r="D37">
        <f>PPCL!O37</f>
        <v>35</v>
      </c>
      <c r="E37">
        <f>PPCL!P37</f>
        <v>0</v>
      </c>
      <c r="F37">
        <f t="shared" si="4"/>
        <v>185</v>
      </c>
      <c r="G37">
        <f t="shared" si="5"/>
        <v>35</v>
      </c>
      <c r="H37" s="154"/>
      <c r="I37">
        <f>BRPL_EOD!AI37+BRPL_EOD!AJ37</f>
        <v>15</v>
      </c>
      <c r="J37">
        <f>BYPL_EOD!AI37+BYPL_EOD!AJ37</f>
        <v>5</v>
      </c>
      <c r="K37">
        <f>MES_EOD!AI37+MES_EOD!AJ37</f>
        <v>1.17</v>
      </c>
      <c r="L37">
        <f>NDMC_EOD!AI37+NDMC_EOD!AJ37</f>
        <v>5.83</v>
      </c>
      <c r="M37">
        <f>TPDDL_EOD!AI37+TPDDL_EOD!AJ37</f>
        <v>8</v>
      </c>
      <c r="N37">
        <f t="shared" si="0"/>
        <v>35</v>
      </c>
      <c r="O37" s="154">
        <f t="shared" si="1"/>
        <v>0</v>
      </c>
      <c r="P37">
        <v>15</v>
      </c>
      <c r="Q37">
        <v>5</v>
      </c>
      <c r="R37">
        <v>1.17</v>
      </c>
      <c r="S37">
        <v>5.83</v>
      </c>
      <c r="T37">
        <v>8</v>
      </c>
      <c r="U37" s="156">
        <f t="shared" si="2"/>
        <v>35</v>
      </c>
      <c r="V37" s="154">
        <f t="shared" si="3"/>
        <v>0</v>
      </c>
    </row>
    <row r="38" spans="1:22">
      <c r="A38" t="s">
        <v>80</v>
      </c>
      <c r="B38">
        <f>PPCL!D38</f>
        <v>185</v>
      </c>
      <c r="C38">
        <f>PPCL!E38</f>
        <v>0</v>
      </c>
      <c r="D38">
        <f>PPCL!O38</f>
        <v>35</v>
      </c>
      <c r="E38">
        <f>PPCL!P38</f>
        <v>0</v>
      </c>
      <c r="F38">
        <f t="shared" si="4"/>
        <v>185</v>
      </c>
      <c r="G38">
        <f t="shared" si="5"/>
        <v>35</v>
      </c>
      <c r="H38" s="154"/>
      <c r="I38">
        <f>BRPL_EOD!AI38+BRPL_EOD!AJ38</f>
        <v>15</v>
      </c>
      <c r="J38">
        <f>BYPL_EOD!AI38+BYPL_EOD!AJ38</f>
        <v>5</v>
      </c>
      <c r="K38">
        <f>MES_EOD!AI38+MES_EOD!AJ38</f>
        <v>1.17</v>
      </c>
      <c r="L38">
        <f>NDMC_EOD!AI38+NDMC_EOD!AJ38</f>
        <v>5.83</v>
      </c>
      <c r="M38">
        <f>TPDDL_EOD!AI38+TPDDL_EOD!AJ38</f>
        <v>8</v>
      </c>
      <c r="N38">
        <f t="shared" si="0"/>
        <v>35</v>
      </c>
      <c r="O38" s="154">
        <f t="shared" si="1"/>
        <v>0</v>
      </c>
      <c r="P38">
        <v>15</v>
      </c>
      <c r="Q38">
        <v>5</v>
      </c>
      <c r="R38">
        <v>1.17</v>
      </c>
      <c r="S38">
        <v>5.83</v>
      </c>
      <c r="T38">
        <v>8</v>
      </c>
      <c r="U38" s="156">
        <f t="shared" si="2"/>
        <v>35</v>
      </c>
      <c r="V38" s="154">
        <f t="shared" si="3"/>
        <v>0</v>
      </c>
    </row>
    <row r="39" spans="1:22">
      <c r="A39" t="s">
        <v>81</v>
      </c>
      <c r="B39">
        <f>PPCL!D39</f>
        <v>185</v>
      </c>
      <c r="C39">
        <f>PPCL!E39</f>
        <v>0</v>
      </c>
      <c r="D39">
        <f>PPCL!O39</f>
        <v>32</v>
      </c>
      <c r="E39">
        <f>PPCL!P39</f>
        <v>0</v>
      </c>
      <c r="F39">
        <f t="shared" si="4"/>
        <v>185</v>
      </c>
      <c r="G39">
        <f t="shared" si="5"/>
        <v>32</v>
      </c>
      <c r="H39" s="154"/>
      <c r="I39">
        <f>BRPL_EOD!AI39+BRPL_EOD!AJ39</f>
        <v>15</v>
      </c>
      <c r="J39">
        <f>BYPL_EOD!AI39+BYPL_EOD!AJ39</f>
        <v>5</v>
      </c>
      <c r="K39">
        <f>MES_EOD!AI39+MES_EOD!AJ39</f>
        <v>1</v>
      </c>
      <c r="L39">
        <f>NDMC_EOD!AI39+NDMC_EOD!AJ39</f>
        <v>3</v>
      </c>
      <c r="M39">
        <f>TPDDL_EOD!AI39+TPDDL_EOD!AJ39</f>
        <v>8</v>
      </c>
      <c r="N39">
        <f t="shared" si="0"/>
        <v>32</v>
      </c>
      <c r="O39" s="154">
        <f t="shared" si="1"/>
        <v>0</v>
      </c>
      <c r="P39">
        <v>15</v>
      </c>
      <c r="Q39">
        <v>5</v>
      </c>
      <c r="R39">
        <v>1</v>
      </c>
      <c r="S39">
        <v>3</v>
      </c>
      <c r="T39">
        <v>8</v>
      </c>
      <c r="U39" s="156">
        <f t="shared" si="2"/>
        <v>32</v>
      </c>
      <c r="V39" s="154">
        <f t="shared" si="3"/>
        <v>0</v>
      </c>
    </row>
    <row r="40" spans="1:22">
      <c r="A40" t="s">
        <v>82</v>
      </c>
      <c r="B40">
        <f>PPCL!D40</f>
        <v>185</v>
      </c>
      <c r="C40">
        <f>PPCL!E40</f>
        <v>0</v>
      </c>
      <c r="D40">
        <f>PPCL!O40</f>
        <v>32</v>
      </c>
      <c r="E40">
        <f>PPCL!P40</f>
        <v>0</v>
      </c>
      <c r="F40">
        <f t="shared" si="4"/>
        <v>185</v>
      </c>
      <c r="G40">
        <f t="shared" si="5"/>
        <v>32</v>
      </c>
      <c r="H40" s="154"/>
      <c r="I40">
        <f>BRPL_EOD!AI40+BRPL_EOD!AJ40</f>
        <v>15</v>
      </c>
      <c r="J40">
        <f>BYPL_EOD!AI40+BYPL_EOD!AJ40</f>
        <v>5</v>
      </c>
      <c r="K40">
        <f>MES_EOD!AI40+MES_EOD!AJ40</f>
        <v>1</v>
      </c>
      <c r="L40">
        <f>NDMC_EOD!AI40+NDMC_EOD!AJ40</f>
        <v>3</v>
      </c>
      <c r="M40">
        <f>TPDDL_EOD!AI40+TPDDL_EOD!AJ40</f>
        <v>8</v>
      </c>
      <c r="N40">
        <f t="shared" si="0"/>
        <v>32</v>
      </c>
      <c r="O40" s="154">
        <f t="shared" si="1"/>
        <v>0</v>
      </c>
      <c r="P40">
        <v>15</v>
      </c>
      <c r="Q40">
        <v>5</v>
      </c>
      <c r="R40">
        <v>1</v>
      </c>
      <c r="S40">
        <v>3</v>
      </c>
      <c r="T40">
        <v>8</v>
      </c>
      <c r="U40" s="156">
        <f t="shared" si="2"/>
        <v>32</v>
      </c>
      <c r="V40" s="154">
        <f t="shared" si="3"/>
        <v>0</v>
      </c>
    </row>
    <row r="41" spans="1:22">
      <c r="A41" t="s">
        <v>83</v>
      </c>
      <c r="B41">
        <f>PPCL!D41</f>
        <v>185</v>
      </c>
      <c r="C41">
        <f>PPCL!E41</f>
        <v>0</v>
      </c>
      <c r="D41">
        <f>PPCL!O41</f>
        <v>32</v>
      </c>
      <c r="E41">
        <f>PPCL!P41</f>
        <v>0</v>
      </c>
      <c r="F41">
        <f t="shared" si="4"/>
        <v>185</v>
      </c>
      <c r="G41">
        <f t="shared" si="5"/>
        <v>32</v>
      </c>
      <c r="H41" s="154"/>
      <c r="I41">
        <f>BRPL_EOD!AI41+BRPL_EOD!AJ41</f>
        <v>15</v>
      </c>
      <c r="J41">
        <f>BYPL_EOD!AI41+BYPL_EOD!AJ41</f>
        <v>5</v>
      </c>
      <c r="K41">
        <f>MES_EOD!AI41+MES_EOD!AJ41</f>
        <v>1</v>
      </c>
      <c r="L41">
        <f>NDMC_EOD!AI41+NDMC_EOD!AJ41</f>
        <v>3</v>
      </c>
      <c r="M41">
        <f>TPDDL_EOD!AI41+TPDDL_EOD!AJ41</f>
        <v>8</v>
      </c>
      <c r="N41">
        <f t="shared" si="0"/>
        <v>32</v>
      </c>
      <c r="O41" s="154">
        <f t="shared" si="1"/>
        <v>0</v>
      </c>
      <c r="P41">
        <v>15</v>
      </c>
      <c r="Q41">
        <v>5</v>
      </c>
      <c r="R41">
        <v>1</v>
      </c>
      <c r="S41">
        <v>3</v>
      </c>
      <c r="T41">
        <v>8</v>
      </c>
      <c r="U41" s="156">
        <f t="shared" si="2"/>
        <v>32</v>
      </c>
      <c r="V41" s="154">
        <f t="shared" si="3"/>
        <v>0</v>
      </c>
    </row>
    <row r="42" spans="1:22">
      <c r="A42" t="s">
        <v>84</v>
      </c>
      <c r="B42">
        <f>PPCL!D42</f>
        <v>185</v>
      </c>
      <c r="C42">
        <f>PPCL!E42</f>
        <v>0</v>
      </c>
      <c r="D42">
        <f>PPCL!O42</f>
        <v>32</v>
      </c>
      <c r="E42">
        <f>PPCL!P42</f>
        <v>0</v>
      </c>
      <c r="F42">
        <f t="shared" si="4"/>
        <v>185</v>
      </c>
      <c r="G42">
        <f t="shared" si="5"/>
        <v>32</v>
      </c>
      <c r="H42" s="154"/>
      <c r="I42">
        <f>BRPL_EOD!AI42+BRPL_EOD!AJ42</f>
        <v>15</v>
      </c>
      <c r="J42">
        <f>BYPL_EOD!AI42+BYPL_EOD!AJ42</f>
        <v>5</v>
      </c>
      <c r="K42">
        <f>MES_EOD!AI42+MES_EOD!AJ42</f>
        <v>1</v>
      </c>
      <c r="L42">
        <f>NDMC_EOD!AI42+NDMC_EOD!AJ42</f>
        <v>3</v>
      </c>
      <c r="M42">
        <f>TPDDL_EOD!AI42+TPDDL_EOD!AJ42</f>
        <v>8</v>
      </c>
      <c r="N42">
        <f t="shared" si="0"/>
        <v>32</v>
      </c>
      <c r="O42" s="154">
        <f t="shared" si="1"/>
        <v>0</v>
      </c>
      <c r="P42">
        <v>15</v>
      </c>
      <c r="Q42">
        <v>5</v>
      </c>
      <c r="R42">
        <v>1</v>
      </c>
      <c r="S42">
        <v>3</v>
      </c>
      <c r="T42">
        <v>8</v>
      </c>
      <c r="U42" s="156">
        <f t="shared" si="2"/>
        <v>32</v>
      </c>
      <c r="V42" s="154">
        <f t="shared" si="3"/>
        <v>0</v>
      </c>
    </row>
    <row r="43" spans="1:22">
      <c r="A43" t="s">
        <v>85</v>
      </c>
      <c r="B43">
        <f>PPCL!D43</f>
        <v>185</v>
      </c>
      <c r="C43">
        <f>PPCL!E43</f>
        <v>0</v>
      </c>
      <c r="D43">
        <f>PPCL!O43</f>
        <v>28</v>
      </c>
      <c r="E43">
        <f>PPCL!P43</f>
        <v>0</v>
      </c>
      <c r="F43">
        <f t="shared" si="4"/>
        <v>185</v>
      </c>
      <c r="G43">
        <f t="shared" si="5"/>
        <v>28</v>
      </c>
      <c r="H43" s="154"/>
      <c r="I43">
        <f>BRPL_EOD!AI43+BRPL_EOD!AJ43</f>
        <v>14.17</v>
      </c>
      <c r="J43">
        <f>BYPL_EOD!AI43+BYPL_EOD!AJ43</f>
        <v>4.72</v>
      </c>
      <c r="K43">
        <f>MES_EOD!AI43+MES_EOD!AJ43</f>
        <v>0.94</v>
      </c>
      <c r="L43">
        <f>NDMC_EOD!AI43+NDMC_EOD!AJ43</f>
        <v>0.6</v>
      </c>
      <c r="M43">
        <f>TPDDL_EOD!AI43+TPDDL_EOD!AJ43</f>
        <v>7.56</v>
      </c>
      <c r="N43">
        <f t="shared" si="0"/>
        <v>27.990000000000002</v>
      </c>
      <c r="O43" s="154">
        <f t="shared" si="1"/>
        <v>9.9999999999980105E-3</v>
      </c>
      <c r="P43">
        <v>14.175062522329402</v>
      </c>
      <c r="Q43">
        <v>4.7216863165416214</v>
      </c>
      <c r="R43">
        <v>0.94033583422650935</v>
      </c>
      <c r="S43">
        <v>0.60021436227224001</v>
      </c>
      <c r="T43">
        <v>7.5627009646302241</v>
      </c>
      <c r="U43" s="156">
        <f t="shared" si="2"/>
        <v>27.999999999999996</v>
      </c>
      <c r="V43" s="154">
        <f t="shared" si="3"/>
        <v>0</v>
      </c>
    </row>
    <row r="44" spans="1:22">
      <c r="A44" t="s">
        <v>86</v>
      </c>
      <c r="B44">
        <f>PPCL!D44</f>
        <v>185</v>
      </c>
      <c r="C44">
        <f>PPCL!E44</f>
        <v>0</v>
      </c>
      <c r="D44">
        <f>PPCL!O44</f>
        <v>28</v>
      </c>
      <c r="E44">
        <f>PPCL!P44</f>
        <v>0</v>
      </c>
      <c r="F44">
        <f t="shared" si="4"/>
        <v>185</v>
      </c>
      <c r="G44">
        <f t="shared" si="5"/>
        <v>28</v>
      </c>
      <c r="H44" s="154"/>
      <c r="I44">
        <f>BRPL_EOD!AI44+BRPL_EOD!AJ44</f>
        <v>14.17</v>
      </c>
      <c r="J44">
        <f>BYPL_EOD!AI44+BYPL_EOD!AJ44</f>
        <v>4.72</v>
      </c>
      <c r="K44">
        <f>MES_EOD!AI44+MES_EOD!AJ44</f>
        <v>0.94</v>
      </c>
      <c r="L44">
        <f>NDMC_EOD!AI44+NDMC_EOD!AJ44</f>
        <v>0.6</v>
      </c>
      <c r="M44">
        <f>TPDDL_EOD!AI44+TPDDL_EOD!AJ44</f>
        <v>7.56</v>
      </c>
      <c r="N44">
        <f t="shared" si="0"/>
        <v>27.990000000000002</v>
      </c>
      <c r="O44" s="154">
        <f t="shared" si="1"/>
        <v>9.9999999999980105E-3</v>
      </c>
      <c r="P44">
        <v>14.175062522329402</v>
      </c>
      <c r="Q44">
        <v>4.7216863165416214</v>
      </c>
      <c r="R44">
        <v>0.94033583422650935</v>
      </c>
      <c r="S44">
        <v>0.60021436227224001</v>
      </c>
      <c r="T44">
        <v>7.5627009646302241</v>
      </c>
      <c r="U44" s="156">
        <f t="shared" si="2"/>
        <v>27.999999999999996</v>
      </c>
      <c r="V44" s="154">
        <f t="shared" si="3"/>
        <v>0</v>
      </c>
    </row>
    <row r="45" spans="1:22">
      <c r="A45" t="s">
        <v>87</v>
      </c>
      <c r="B45">
        <f>PPCL!D45</f>
        <v>185</v>
      </c>
      <c r="C45">
        <f>PPCL!E45</f>
        <v>0</v>
      </c>
      <c r="D45">
        <f>PPCL!O45</f>
        <v>28</v>
      </c>
      <c r="E45">
        <f>PPCL!P45</f>
        <v>0</v>
      </c>
      <c r="F45">
        <f t="shared" si="4"/>
        <v>185</v>
      </c>
      <c r="G45">
        <f t="shared" si="5"/>
        <v>28</v>
      </c>
      <c r="H45" s="154"/>
      <c r="I45">
        <f>BRPL_EOD!AI45+BRPL_EOD!AJ45</f>
        <v>14.17</v>
      </c>
      <c r="J45">
        <f>BYPL_EOD!AI45+BYPL_EOD!AJ45</f>
        <v>4.72</v>
      </c>
      <c r="K45">
        <f>MES_EOD!AI45+MES_EOD!AJ45</f>
        <v>0.94</v>
      </c>
      <c r="L45">
        <f>NDMC_EOD!AI45+NDMC_EOD!AJ45</f>
        <v>0.6</v>
      </c>
      <c r="M45">
        <f>TPDDL_EOD!AI45+TPDDL_EOD!AJ45</f>
        <v>7.56</v>
      </c>
      <c r="N45">
        <f t="shared" si="0"/>
        <v>27.990000000000002</v>
      </c>
      <c r="O45" s="154">
        <f t="shared" si="1"/>
        <v>9.9999999999980105E-3</v>
      </c>
      <c r="P45">
        <v>14.175062522329402</v>
      </c>
      <c r="Q45">
        <v>4.7216863165416214</v>
      </c>
      <c r="R45">
        <v>0.94033583422650935</v>
      </c>
      <c r="S45">
        <v>0.60021436227224001</v>
      </c>
      <c r="T45">
        <v>7.5627009646302241</v>
      </c>
      <c r="U45" s="156">
        <f t="shared" si="2"/>
        <v>27.999999999999996</v>
      </c>
      <c r="V45" s="154">
        <f t="shared" si="3"/>
        <v>0</v>
      </c>
    </row>
    <row r="46" spans="1:22">
      <c r="A46" t="s">
        <v>88</v>
      </c>
      <c r="B46">
        <f>PPCL!D46</f>
        <v>185</v>
      </c>
      <c r="C46">
        <f>PPCL!E46</f>
        <v>0</v>
      </c>
      <c r="D46">
        <f>PPCL!O46</f>
        <v>28</v>
      </c>
      <c r="E46">
        <f>PPCL!P46</f>
        <v>0</v>
      </c>
      <c r="F46">
        <f t="shared" si="4"/>
        <v>185</v>
      </c>
      <c r="G46">
        <f t="shared" si="5"/>
        <v>28</v>
      </c>
      <c r="H46" s="154"/>
      <c r="I46">
        <f>BRPL_EOD!AI46+BRPL_EOD!AJ46</f>
        <v>14.17</v>
      </c>
      <c r="J46">
        <f>BYPL_EOD!AI46+BYPL_EOD!AJ46</f>
        <v>4.72</v>
      </c>
      <c r="K46">
        <f>MES_EOD!AI46+MES_EOD!AJ46</f>
        <v>0.94</v>
      </c>
      <c r="L46">
        <f>NDMC_EOD!AI46+NDMC_EOD!AJ46</f>
        <v>0.6</v>
      </c>
      <c r="M46">
        <f>TPDDL_EOD!AI46+TPDDL_EOD!AJ46</f>
        <v>7.56</v>
      </c>
      <c r="N46">
        <f t="shared" si="0"/>
        <v>27.990000000000002</v>
      </c>
      <c r="O46" s="154">
        <f t="shared" si="1"/>
        <v>9.9999999999980105E-3</v>
      </c>
      <c r="P46">
        <v>14.175062522329402</v>
      </c>
      <c r="Q46">
        <v>4.7216863165416214</v>
      </c>
      <c r="R46">
        <v>0.94033583422650935</v>
      </c>
      <c r="S46">
        <v>0.60021436227224001</v>
      </c>
      <c r="T46">
        <v>7.5627009646302241</v>
      </c>
      <c r="U46" s="156">
        <f t="shared" si="2"/>
        <v>27.999999999999996</v>
      </c>
      <c r="V46" s="154">
        <f t="shared" si="3"/>
        <v>0</v>
      </c>
    </row>
    <row r="47" spans="1:22">
      <c r="A47" t="s">
        <v>89</v>
      </c>
      <c r="B47">
        <f>PPCL!D47</f>
        <v>185</v>
      </c>
      <c r="C47">
        <f>PPCL!E47</f>
        <v>0</v>
      </c>
      <c r="D47">
        <f>PPCL!O47</f>
        <v>25</v>
      </c>
      <c r="E47">
        <f>PPCL!P47</f>
        <v>0</v>
      </c>
      <c r="F47">
        <f t="shared" si="4"/>
        <v>185</v>
      </c>
      <c r="G47">
        <f t="shared" si="5"/>
        <v>25</v>
      </c>
      <c r="H47" s="154"/>
      <c r="I47">
        <f>BRPL_EOD!AI47+BRPL_EOD!AJ47</f>
        <v>12.65</v>
      </c>
      <c r="J47">
        <f>BYPL_EOD!AI47+BYPL_EOD!AJ47</f>
        <v>4.22</v>
      </c>
      <c r="K47">
        <f>MES_EOD!AI47+MES_EOD!AJ47</f>
        <v>0.84</v>
      </c>
      <c r="L47">
        <f>NDMC_EOD!AI47+NDMC_EOD!AJ47</f>
        <v>0.54</v>
      </c>
      <c r="M47">
        <f>TPDDL_EOD!AI47+TPDDL_EOD!AJ47</f>
        <v>6.75</v>
      </c>
      <c r="N47">
        <f t="shared" si="0"/>
        <v>25</v>
      </c>
      <c r="O47" s="154">
        <f t="shared" si="1"/>
        <v>0</v>
      </c>
      <c r="P47">
        <v>12.65</v>
      </c>
      <c r="Q47">
        <v>4.22</v>
      </c>
      <c r="R47">
        <v>0.84</v>
      </c>
      <c r="S47">
        <v>0.54</v>
      </c>
      <c r="T47">
        <v>6.75</v>
      </c>
      <c r="U47" s="156">
        <f t="shared" si="2"/>
        <v>25</v>
      </c>
      <c r="V47" s="154">
        <f t="shared" si="3"/>
        <v>0</v>
      </c>
    </row>
    <row r="48" spans="1:22">
      <c r="A48" t="s">
        <v>90</v>
      </c>
      <c r="B48">
        <f>PPCL!D48</f>
        <v>185</v>
      </c>
      <c r="C48">
        <f>PPCL!E48</f>
        <v>0</v>
      </c>
      <c r="D48">
        <f>PPCL!O48</f>
        <v>25</v>
      </c>
      <c r="E48">
        <f>PPCL!P48</f>
        <v>0</v>
      </c>
      <c r="F48">
        <f t="shared" si="4"/>
        <v>185</v>
      </c>
      <c r="G48">
        <f t="shared" si="5"/>
        <v>25</v>
      </c>
      <c r="H48" s="154"/>
      <c r="I48">
        <f>BRPL_EOD!AI48+BRPL_EOD!AJ48</f>
        <v>12.65</v>
      </c>
      <c r="J48">
        <f>BYPL_EOD!AI48+BYPL_EOD!AJ48</f>
        <v>4.22</v>
      </c>
      <c r="K48">
        <f>MES_EOD!AI48+MES_EOD!AJ48</f>
        <v>0.84</v>
      </c>
      <c r="L48">
        <f>NDMC_EOD!AI48+NDMC_EOD!AJ48</f>
        <v>0.54</v>
      </c>
      <c r="M48">
        <f>TPDDL_EOD!AI48+TPDDL_EOD!AJ48</f>
        <v>6.75</v>
      </c>
      <c r="N48">
        <f t="shared" si="0"/>
        <v>25</v>
      </c>
      <c r="O48" s="154">
        <f t="shared" si="1"/>
        <v>0</v>
      </c>
      <c r="P48">
        <v>12.65</v>
      </c>
      <c r="Q48">
        <v>4.22</v>
      </c>
      <c r="R48">
        <v>0.84</v>
      </c>
      <c r="S48">
        <v>0.54</v>
      </c>
      <c r="T48">
        <v>6.75</v>
      </c>
      <c r="U48" s="156">
        <f t="shared" si="2"/>
        <v>25</v>
      </c>
      <c r="V48" s="154">
        <f t="shared" si="3"/>
        <v>0</v>
      </c>
    </row>
    <row r="49" spans="1:22">
      <c r="A49" t="s">
        <v>91</v>
      </c>
      <c r="B49">
        <f>PPCL!D49</f>
        <v>185</v>
      </c>
      <c r="C49">
        <f>PPCL!E49</f>
        <v>0</v>
      </c>
      <c r="D49">
        <f>PPCL!O49</f>
        <v>25</v>
      </c>
      <c r="E49">
        <f>PPCL!P49</f>
        <v>0</v>
      </c>
      <c r="F49">
        <f t="shared" si="4"/>
        <v>185</v>
      </c>
      <c r="G49">
        <f t="shared" si="5"/>
        <v>25</v>
      </c>
      <c r="H49" s="154"/>
      <c r="I49">
        <f>BRPL_EOD!AI49+BRPL_EOD!AJ49</f>
        <v>12.65</v>
      </c>
      <c r="J49">
        <f>BYPL_EOD!AI49+BYPL_EOD!AJ49</f>
        <v>4.22</v>
      </c>
      <c r="K49">
        <f>MES_EOD!AI49+MES_EOD!AJ49</f>
        <v>0.84</v>
      </c>
      <c r="L49">
        <f>NDMC_EOD!AI49+NDMC_EOD!AJ49</f>
        <v>0.54</v>
      </c>
      <c r="M49">
        <f>TPDDL_EOD!AI49+TPDDL_EOD!AJ49</f>
        <v>6.75</v>
      </c>
      <c r="N49">
        <f t="shared" si="0"/>
        <v>25</v>
      </c>
      <c r="O49" s="154">
        <f t="shared" si="1"/>
        <v>0</v>
      </c>
      <c r="P49">
        <v>12.65</v>
      </c>
      <c r="Q49">
        <v>4.22</v>
      </c>
      <c r="R49">
        <v>0.84</v>
      </c>
      <c r="S49">
        <v>0.54</v>
      </c>
      <c r="T49">
        <v>6.75</v>
      </c>
      <c r="U49" s="156">
        <f t="shared" si="2"/>
        <v>25</v>
      </c>
      <c r="V49" s="154">
        <f t="shared" si="3"/>
        <v>0</v>
      </c>
    </row>
    <row r="50" spans="1:22">
      <c r="A50" t="s">
        <v>92</v>
      </c>
      <c r="B50">
        <f>PPCL!D50</f>
        <v>185</v>
      </c>
      <c r="C50">
        <f>PPCL!E50</f>
        <v>0</v>
      </c>
      <c r="D50">
        <f>PPCL!O50</f>
        <v>25</v>
      </c>
      <c r="E50">
        <f>PPCL!P50</f>
        <v>0</v>
      </c>
      <c r="F50">
        <f t="shared" si="4"/>
        <v>185</v>
      </c>
      <c r="G50">
        <f t="shared" si="5"/>
        <v>25</v>
      </c>
      <c r="H50" s="154"/>
      <c r="I50">
        <f>BRPL_EOD!AI50+BRPL_EOD!AJ50</f>
        <v>12.65</v>
      </c>
      <c r="J50">
        <f>BYPL_EOD!AI50+BYPL_EOD!AJ50</f>
        <v>4.22</v>
      </c>
      <c r="K50">
        <f>MES_EOD!AI50+MES_EOD!AJ50</f>
        <v>0.84</v>
      </c>
      <c r="L50">
        <f>NDMC_EOD!AI50+NDMC_EOD!AJ50</f>
        <v>0.54</v>
      </c>
      <c r="M50">
        <f>TPDDL_EOD!AI50+TPDDL_EOD!AJ50</f>
        <v>6.75</v>
      </c>
      <c r="N50">
        <f t="shared" si="0"/>
        <v>25</v>
      </c>
      <c r="O50" s="154">
        <f t="shared" si="1"/>
        <v>0</v>
      </c>
      <c r="P50">
        <v>12.65</v>
      </c>
      <c r="Q50">
        <v>4.22</v>
      </c>
      <c r="R50">
        <v>0.84</v>
      </c>
      <c r="S50">
        <v>0.54</v>
      </c>
      <c r="T50">
        <v>6.75</v>
      </c>
      <c r="U50" s="156">
        <f t="shared" si="2"/>
        <v>25</v>
      </c>
      <c r="V50" s="154">
        <f t="shared" si="3"/>
        <v>0</v>
      </c>
    </row>
    <row r="51" spans="1:22">
      <c r="A51" t="s">
        <v>93</v>
      </c>
      <c r="B51">
        <f>PPCL!D51</f>
        <v>185</v>
      </c>
      <c r="C51">
        <f>PPCL!E51</f>
        <v>0</v>
      </c>
      <c r="D51">
        <f>PPCL!O51</f>
        <v>24</v>
      </c>
      <c r="E51">
        <f>PPCL!P51</f>
        <v>0</v>
      </c>
      <c r="F51">
        <f t="shared" si="4"/>
        <v>185</v>
      </c>
      <c r="G51">
        <f t="shared" si="5"/>
        <v>24</v>
      </c>
      <c r="H51" s="154"/>
      <c r="I51">
        <f>BRPL_EOD!AI51+BRPL_EOD!AJ51</f>
        <v>12.15</v>
      </c>
      <c r="J51">
        <f>BYPL_EOD!AI51+BYPL_EOD!AJ51</f>
        <v>4.05</v>
      </c>
      <c r="K51">
        <f>MES_EOD!AI51+MES_EOD!AJ51</f>
        <v>0.81</v>
      </c>
      <c r="L51">
        <f>NDMC_EOD!AI51+NDMC_EOD!AJ51</f>
        <v>0.52</v>
      </c>
      <c r="M51">
        <f>TPDDL_EOD!AI51+TPDDL_EOD!AJ51</f>
        <v>6.48</v>
      </c>
      <c r="N51">
        <f t="shared" si="0"/>
        <v>24.009999999999998</v>
      </c>
      <c r="O51" s="154">
        <f t="shared" si="1"/>
        <v>-9.9999999999980105E-3</v>
      </c>
      <c r="P51">
        <v>12.144939608496461</v>
      </c>
      <c r="Q51">
        <v>4.0483132028321531</v>
      </c>
      <c r="R51">
        <v>0.80966264056643078</v>
      </c>
      <c r="S51">
        <v>0.51978342357351115</v>
      </c>
      <c r="T51">
        <v>6.4773011245314462</v>
      </c>
      <c r="U51" s="156">
        <f t="shared" si="2"/>
        <v>24</v>
      </c>
      <c r="V51" s="154">
        <f t="shared" si="3"/>
        <v>0</v>
      </c>
    </row>
    <row r="52" spans="1:22">
      <c r="A52" t="s">
        <v>94</v>
      </c>
      <c r="B52">
        <f>PPCL!D52</f>
        <v>185</v>
      </c>
      <c r="C52">
        <f>PPCL!E52</f>
        <v>0</v>
      </c>
      <c r="D52">
        <f>PPCL!O52</f>
        <v>24</v>
      </c>
      <c r="E52">
        <f>PPCL!P52</f>
        <v>0</v>
      </c>
      <c r="F52">
        <f t="shared" si="4"/>
        <v>185</v>
      </c>
      <c r="G52">
        <f t="shared" si="5"/>
        <v>24</v>
      </c>
      <c r="H52" s="154"/>
      <c r="I52">
        <f>BRPL_EOD!AI52+BRPL_EOD!AJ52</f>
        <v>12.15</v>
      </c>
      <c r="J52">
        <f>BYPL_EOD!AI52+BYPL_EOD!AJ52</f>
        <v>4.05</v>
      </c>
      <c r="K52">
        <f>MES_EOD!AI52+MES_EOD!AJ52</f>
        <v>0.81</v>
      </c>
      <c r="L52">
        <f>NDMC_EOD!AI52+NDMC_EOD!AJ52</f>
        <v>0.52</v>
      </c>
      <c r="M52">
        <f>TPDDL_EOD!AI52+TPDDL_EOD!AJ52</f>
        <v>6.48</v>
      </c>
      <c r="N52">
        <f t="shared" si="0"/>
        <v>24.009999999999998</v>
      </c>
      <c r="O52" s="154">
        <f t="shared" si="1"/>
        <v>-9.9999999999980105E-3</v>
      </c>
      <c r="P52">
        <v>12.144939608496461</v>
      </c>
      <c r="Q52">
        <v>4.0483132028321531</v>
      </c>
      <c r="R52">
        <v>0.80966264056643078</v>
      </c>
      <c r="S52">
        <v>0.51978342357351115</v>
      </c>
      <c r="T52">
        <v>6.4773011245314462</v>
      </c>
      <c r="U52" s="156">
        <f t="shared" si="2"/>
        <v>24</v>
      </c>
      <c r="V52" s="154">
        <f t="shared" si="3"/>
        <v>0</v>
      </c>
    </row>
    <row r="53" spans="1:22">
      <c r="A53" t="s">
        <v>95</v>
      </c>
      <c r="B53">
        <f>PPCL!D53</f>
        <v>185</v>
      </c>
      <c r="C53">
        <f>PPCL!E53</f>
        <v>0</v>
      </c>
      <c r="D53">
        <f>PPCL!O53</f>
        <v>24</v>
      </c>
      <c r="E53">
        <f>PPCL!P53</f>
        <v>0</v>
      </c>
      <c r="F53">
        <f t="shared" si="4"/>
        <v>185</v>
      </c>
      <c r="G53">
        <f t="shared" si="5"/>
        <v>24</v>
      </c>
      <c r="H53" s="154"/>
      <c r="I53">
        <f>BRPL_EOD!AI53+BRPL_EOD!AJ53</f>
        <v>12.15</v>
      </c>
      <c r="J53">
        <f>BYPL_EOD!AI53+BYPL_EOD!AJ53</f>
        <v>4.05</v>
      </c>
      <c r="K53">
        <f>MES_EOD!AI53+MES_EOD!AJ53</f>
        <v>0.81</v>
      </c>
      <c r="L53">
        <f>NDMC_EOD!AI53+NDMC_EOD!AJ53</f>
        <v>0.52</v>
      </c>
      <c r="M53">
        <f>TPDDL_EOD!AI53+TPDDL_EOD!AJ53</f>
        <v>6.48</v>
      </c>
      <c r="N53">
        <f t="shared" si="0"/>
        <v>24.009999999999998</v>
      </c>
      <c r="O53" s="154">
        <f t="shared" si="1"/>
        <v>-9.9999999999980105E-3</v>
      </c>
      <c r="P53">
        <v>12.144939608496461</v>
      </c>
      <c r="Q53">
        <v>4.0483132028321531</v>
      </c>
      <c r="R53">
        <v>0.80966264056643078</v>
      </c>
      <c r="S53">
        <v>0.51978342357351115</v>
      </c>
      <c r="T53">
        <v>6.4773011245314462</v>
      </c>
      <c r="U53" s="156">
        <f t="shared" si="2"/>
        <v>24</v>
      </c>
      <c r="V53" s="154">
        <f t="shared" si="3"/>
        <v>0</v>
      </c>
    </row>
    <row r="54" spans="1:22">
      <c r="A54" t="s">
        <v>96</v>
      </c>
      <c r="B54">
        <f>PPCL!D54</f>
        <v>185</v>
      </c>
      <c r="C54">
        <f>PPCL!E54</f>
        <v>0</v>
      </c>
      <c r="D54">
        <f>PPCL!O54</f>
        <v>24</v>
      </c>
      <c r="E54">
        <f>PPCL!P54</f>
        <v>0</v>
      </c>
      <c r="F54">
        <f t="shared" si="4"/>
        <v>185</v>
      </c>
      <c r="G54">
        <f t="shared" si="5"/>
        <v>24</v>
      </c>
      <c r="H54" s="154"/>
      <c r="I54">
        <f>BRPL_EOD!AI54+BRPL_EOD!AJ54</f>
        <v>12.15</v>
      </c>
      <c r="J54">
        <f>BYPL_EOD!AI54+BYPL_EOD!AJ54</f>
        <v>4.05</v>
      </c>
      <c r="K54">
        <f>MES_EOD!AI54+MES_EOD!AJ54</f>
        <v>0.81</v>
      </c>
      <c r="L54">
        <f>NDMC_EOD!AI54+NDMC_EOD!AJ54</f>
        <v>0.52</v>
      </c>
      <c r="M54">
        <f>TPDDL_EOD!AI54+TPDDL_EOD!AJ54</f>
        <v>6.48</v>
      </c>
      <c r="N54">
        <f t="shared" si="0"/>
        <v>24.009999999999998</v>
      </c>
      <c r="O54" s="154">
        <f t="shared" si="1"/>
        <v>-9.9999999999980105E-3</v>
      </c>
      <c r="P54">
        <v>12.144939608496461</v>
      </c>
      <c r="Q54">
        <v>4.0483132028321531</v>
      </c>
      <c r="R54">
        <v>0.80966264056643078</v>
      </c>
      <c r="S54">
        <v>0.51978342357351115</v>
      </c>
      <c r="T54">
        <v>6.4773011245314462</v>
      </c>
      <c r="U54" s="156">
        <f t="shared" si="2"/>
        <v>24</v>
      </c>
      <c r="V54" s="154">
        <f t="shared" si="3"/>
        <v>0</v>
      </c>
    </row>
    <row r="55" spans="1:22">
      <c r="A55" t="s">
        <v>97</v>
      </c>
      <c r="B55">
        <f>PPCL!D55</f>
        <v>185</v>
      </c>
      <c r="C55">
        <f>PPCL!E55</f>
        <v>0</v>
      </c>
      <c r="D55">
        <f>PPCL!O55</f>
        <v>24</v>
      </c>
      <c r="E55">
        <f>PPCL!P55</f>
        <v>0</v>
      </c>
      <c r="F55">
        <f t="shared" si="4"/>
        <v>185</v>
      </c>
      <c r="G55">
        <f t="shared" si="5"/>
        <v>24</v>
      </c>
      <c r="H55" s="154"/>
      <c r="I55">
        <f>BRPL_EOD!AI55+BRPL_EOD!AJ55</f>
        <v>12.15</v>
      </c>
      <c r="J55">
        <f>BYPL_EOD!AI55+BYPL_EOD!AJ55</f>
        <v>4.05</v>
      </c>
      <c r="K55">
        <f>MES_EOD!AI55+MES_EOD!AJ55</f>
        <v>0.81</v>
      </c>
      <c r="L55">
        <f>NDMC_EOD!AI55+NDMC_EOD!AJ55</f>
        <v>0.52</v>
      </c>
      <c r="M55">
        <f>TPDDL_EOD!AI55+TPDDL_EOD!AJ55</f>
        <v>6.48</v>
      </c>
      <c r="N55">
        <f t="shared" si="0"/>
        <v>24.009999999999998</v>
      </c>
      <c r="O55" s="154">
        <f t="shared" si="1"/>
        <v>-9.9999999999980105E-3</v>
      </c>
      <c r="P55">
        <v>12.144939608496461</v>
      </c>
      <c r="Q55">
        <v>4.0483132028321531</v>
      </c>
      <c r="R55">
        <v>0.80966264056643078</v>
      </c>
      <c r="S55">
        <v>0.51978342357351115</v>
      </c>
      <c r="T55">
        <v>6.4773011245314462</v>
      </c>
      <c r="U55" s="156">
        <f t="shared" si="2"/>
        <v>24</v>
      </c>
      <c r="V55" s="154">
        <f t="shared" si="3"/>
        <v>0</v>
      </c>
    </row>
    <row r="56" spans="1:22">
      <c r="A56" t="s">
        <v>98</v>
      </c>
      <c r="B56">
        <f>PPCL!D56</f>
        <v>185</v>
      </c>
      <c r="C56">
        <f>PPCL!E56</f>
        <v>0</v>
      </c>
      <c r="D56">
        <f>PPCL!O56</f>
        <v>22</v>
      </c>
      <c r="E56">
        <f>PPCL!P56</f>
        <v>0</v>
      </c>
      <c r="F56">
        <f t="shared" si="4"/>
        <v>185</v>
      </c>
      <c r="G56">
        <f t="shared" si="5"/>
        <v>22</v>
      </c>
      <c r="H56" s="154"/>
      <c r="I56">
        <f>BRPL_EOD!AI56+BRPL_EOD!AJ56</f>
        <v>11.13</v>
      </c>
      <c r="J56">
        <f>BYPL_EOD!AI56+BYPL_EOD!AJ56</f>
        <v>3.71</v>
      </c>
      <c r="K56">
        <f>MES_EOD!AI56+MES_EOD!AJ56</f>
        <v>0.74</v>
      </c>
      <c r="L56">
        <f>NDMC_EOD!AI56+NDMC_EOD!AJ56</f>
        <v>0.48</v>
      </c>
      <c r="M56">
        <f>TPDDL_EOD!AI56+TPDDL_EOD!AJ56</f>
        <v>5.94</v>
      </c>
      <c r="N56">
        <f t="shared" si="0"/>
        <v>22</v>
      </c>
      <c r="O56" s="154">
        <f t="shared" si="1"/>
        <v>0</v>
      </c>
      <c r="P56">
        <v>11.13</v>
      </c>
      <c r="Q56">
        <v>3.71</v>
      </c>
      <c r="R56">
        <v>0.74</v>
      </c>
      <c r="S56">
        <v>0.48</v>
      </c>
      <c r="T56">
        <v>5.94</v>
      </c>
      <c r="U56" s="156">
        <f t="shared" si="2"/>
        <v>22</v>
      </c>
      <c r="V56" s="154">
        <f t="shared" si="3"/>
        <v>0</v>
      </c>
    </row>
    <row r="57" spans="1:22">
      <c r="A57" t="s">
        <v>99</v>
      </c>
      <c r="B57">
        <f>PPCL!D57</f>
        <v>185</v>
      </c>
      <c r="C57">
        <f>PPCL!E57</f>
        <v>0</v>
      </c>
      <c r="D57">
        <f>PPCL!O57</f>
        <v>22</v>
      </c>
      <c r="E57">
        <f>PPCL!P57</f>
        <v>0</v>
      </c>
      <c r="F57">
        <f t="shared" si="4"/>
        <v>185</v>
      </c>
      <c r="G57">
        <f t="shared" si="5"/>
        <v>22</v>
      </c>
      <c r="H57" s="154"/>
      <c r="I57">
        <f>BRPL_EOD!AI57+BRPL_EOD!AJ57</f>
        <v>11.13</v>
      </c>
      <c r="J57">
        <f>BYPL_EOD!AI57+BYPL_EOD!AJ57</f>
        <v>3.71</v>
      </c>
      <c r="K57">
        <f>MES_EOD!AI57+MES_EOD!AJ57</f>
        <v>0.74</v>
      </c>
      <c r="L57">
        <f>NDMC_EOD!AI57+NDMC_EOD!AJ57</f>
        <v>0.48</v>
      </c>
      <c r="M57">
        <f>TPDDL_EOD!AI57+TPDDL_EOD!AJ57</f>
        <v>5.94</v>
      </c>
      <c r="N57">
        <f t="shared" si="0"/>
        <v>22</v>
      </c>
      <c r="O57" s="154">
        <f t="shared" si="1"/>
        <v>0</v>
      </c>
      <c r="P57">
        <v>11.13</v>
      </c>
      <c r="Q57">
        <v>3.71</v>
      </c>
      <c r="R57">
        <v>0.74</v>
      </c>
      <c r="S57">
        <v>0.48</v>
      </c>
      <c r="T57">
        <v>5.94</v>
      </c>
      <c r="U57" s="156">
        <f t="shared" si="2"/>
        <v>22</v>
      </c>
      <c r="V57" s="154">
        <f t="shared" si="3"/>
        <v>0</v>
      </c>
    </row>
    <row r="58" spans="1:22">
      <c r="A58" t="s">
        <v>100</v>
      </c>
      <c r="B58">
        <f>PPCL!D58</f>
        <v>185</v>
      </c>
      <c r="C58">
        <f>PPCL!E58</f>
        <v>0</v>
      </c>
      <c r="D58">
        <f>PPCL!O58</f>
        <v>22</v>
      </c>
      <c r="E58">
        <f>PPCL!P58</f>
        <v>0</v>
      </c>
      <c r="F58">
        <f t="shared" si="4"/>
        <v>185</v>
      </c>
      <c r="G58">
        <f t="shared" si="5"/>
        <v>22</v>
      </c>
      <c r="H58" s="154"/>
      <c r="I58">
        <f>BRPL_EOD!AI58+BRPL_EOD!AJ58</f>
        <v>11.13</v>
      </c>
      <c r="J58">
        <f>BYPL_EOD!AI58+BYPL_EOD!AJ58</f>
        <v>3.71</v>
      </c>
      <c r="K58">
        <f>MES_EOD!AI58+MES_EOD!AJ58</f>
        <v>0.74</v>
      </c>
      <c r="L58">
        <f>NDMC_EOD!AI58+NDMC_EOD!AJ58</f>
        <v>0.48</v>
      </c>
      <c r="M58">
        <f>TPDDL_EOD!AI58+TPDDL_EOD!AJ58</f>
        <v>5.94</v>
      </c>
      <c r="N58">
        <f t="shared" si="0"/>
        <v>22</v>
      </c>
      <c r="O58" s="154">
        <f t="shared" si="1"/>
        <v>0</v>
      </c>
      <c r="P58">
        <v>11.13</v>
      </c>
      <c r="Q58">
        <v>3.71</v>
      </c>
      <c r="R58">
        <v>0.74</v>
      </c>
      <c r="S58">
        <v>0.48</v>
      </c>
      <c r="T58">
        <v>5.94</v>
      </c>
      <c r="U58" s="156">
        <f t="shared" si="2"/>
        <v>22</v>
      </c>
      <c r="V58" s="154">
        <f t="shared" si="3"/>
        <v>0</v>
      </c>
    </row>
    <row r="59" spans="1:22">
      <c r="A59" t="s">
        <v>101</v>
      </c>
      <c r="B59">
        <f>PPCL!D59</f>
        <v>185</v>
      </c>
      <c r="C59">
        <f>PPCL!E59</f>
        <v>0</v>
      </c>
      <c r="D59">
        <f>PPCL!O59</f>
        <v>22</v>
      </c>
      <c r="E59">
        <f>PPCL!P59</f>
        <v>0</v>
      </c>
      <c r="F59">
        <f t="shared" si="4"/>
        <v>185</v>
      </c>
      <c r="G59">
        <f t="shared" si="5"/>
        <v>22</v>
      </c>
      <c r="H59" s="154"/>
      <c r="I59">
        <f>BRPL_EOD!AI59+BRPL_EOD!AJ59</f>
        <v>11.13</v>
      </c>
      <c r="J59">
        <f>BYPL_EOD!AI59+BYPL_EOD!AJ59</f>
        <v>3.71</v>
      </c>
      <c r="K59">
        <f>MES_EOD!AI59+MES_EOD!AJ59</f>
        <v>0.74</v>
      </c>
      <c r="L59">
        <f>NDMC_EOD!AI59+NDMC_EOD!AJ59</f>
        <v>0.48</v>
      </c>
      <c r="M59">
        <f>TPDDL_EOD!AI59+TPDDL_EOD!AJ59</f>
        <v>5.94</v>
      </c>
      <c r="N59">
        <f t="shared" si="0"/>
        <v>22</v>
      </c>
      <c r="O59" s="154">
        <f t="shared" si="1"/>
        <v>0</v>
      </c>
      <c r="P59">
        <v>11.13</v>
      </c>
      <c r="Q59">
        <v>3.71</v>
      </c>
      <c r="R59">
        <v>0.74</v>
      </c>
      <c r="S59">
        <v>0.48</v>
      </c>
      <c r="T59">
        <v>5.94</v>
      </c>
      <c r="U59" s="156">
        <f t="shared" si="2"/>
        <v>22</v>
      </c>
      <c r="V59" s="154">
        <f t="shared" si="3"/>
        <v>0</v>
      </c>
    </row>
    <row r="60" spans="1:22">
      <c r="A60" t="s">
        <v>102</v>
      </c>
      <c r="B60">
        <f>PPCL!D60</f>
        <v>185</v>
      </c>
      <c r="C60">
        <f>PPCL!E60</f>
        <v>0</v>
      </c>
      <c r="D60">
        <f>PPCL!O60</f>
        <v>22</v>
      </c>
      <c r="E60">
        <f>PPCL!P60</f>
        <v>0</v>
      </c>
      <c r="F60">
        <f t="shared" si="4"/>
        <v>185</v>
      </c>
      <c r="G60">
        <f t="shared" si="5"/>
        <v>22</v>
      </c>
      <c r="H60" s="154"/>
      <c r="I60">
        <f>BRPL_EOD!AI60+BRPL_EOD!AJ60</f>
        <v>11.13</v>
      </c>
      <c r="J60">
        <f>BYPL_EOD!AI60+BYPL_EOD!AJ60</f>
        <v>3.71</v>
      </c>
      <c r="K60">
        <f>MES_EOD!AI60+MES_EOD!AJ60</f>
        <v>0.74</v>
      </c>
      <c r="L60">
        <f>NDMC_EOD!AI60+NDMC_EOD!AJ60</f>
        <v>0.48</v>
      </c>
      <c r="M60">
        <f>TPDDL_EOD!AI60+TPDDL_EOD!AJ60</f>
        <v>5.94</v>
      </c>
      <c r="N60">
        <f t="shared" si="0"/>
        <v>22</v>
      </c>
      <c r="O60" s="154">
        <f t="shared" si="1"/>
        <v>0</v>
      </c>
      <c r="P60">
        <v>11.13</v>
      </c>
      <c r="Q60">
        <v>3.71</v>
      </c>
      <c r="R60">
        <v>0.74</v>
      </c>
      <c r="S60">
        <v>0.48</v>
      </c>
      <c r="T60">
        <v>5.94</v>
      </c>
      <c r="U60" s="156">
        <f t="shared" si="2"/>
        <v>22</v>
      </c>
      <c r="V60" s="154">
        <f t="shared" si="3"/>
        <v>0</v>
      </c>
    </row>
    <row r="61" spans="1:22">
      <c r="A61" t="s">
        <v>103</v>
      </c>
      <c r="B61">
        <f>PPCL!D61</f>
        <v>185</v>
      </c>
      <c r="C61">
        <f>PPCL!E61</f>
        <v>0</v>
      </c>
      <c r="D61">
        <f>PPCL!O61</f>
        <v>22</v>
      </c>
      <c r="E61">
        <f>PPCL!P61</f>
        <v>0</v>
      </c>
      <c r="F61">
        <f t="shared" si="4"/>
        <v>185</v>
      </c>
      <c r="G61">
        <f t="shared" si="5"/>
        <v>22</v>
      </c>
      <c r="H61" s="154"/>
      <c r="I61">
        <f>BRPL_EOD!AI61+BRPL_EOD!AJ61</f>
        <v>11.13</v>
      </c>
      <c r="J61">
        <f>BYPL_EOD!AI61+BYPL_EOD!AJ61</f>
        <v>3.71</v>
      </c>
      <c r="K61">
        <f>MES_EOD!AI61+MES_EOD!AJ61</f>
        <v>0.74</v>
      </c>
      <c r="L61">
        <f>NDMC_EOD!AI61+NDMC_EOD!AJ61</f>
        <v>0.48</v>
      </c>
      <c r="M61">
        <f>TPDDL_EOD!AI61+TPDDL_EOD!AJ61</f>
        <v>5.94</v>
      </c>
      <c r="N61">
        <f t="shared" si="0"/>
        <v>22</v>
      </c>
      <c r="O61" s="154">
        <f t="shared" si="1"/>
        <v>0</v>
      </c>
      <c r="P61">
        <v>11.13</v>
      </c>
      <c r="Q61">
        <v>3.71</v>
      </c>
      <c r="R61">
        <v>0.74</v>
      </c>
      <c r="S61">
        <v>0.48</v>
      </c>
      <c r="T61">
        <v>5.94</v>
      </c>
      <c r="U61" s="156">
        <f t="shared" si="2"/>
        <v>22</v>
      </c>
      <c r="V61" s="154">
        <f t="shared" si="3"/>
        <v>0</v>
      </c>
    </row>
    <row r="62" spans="1:22">
      <c r="A62" t="s">
        <v>104</v>
      </c>
      <c r="B62">
        <f>PPCL!D62</f>
        <v>185</v>
      </c>
      <c r="C62">
        <f>PPCL!E62</f>
        <v>0</v>
      </c>
      <c r="D62">
        <f>PPCL!O62</f>
        <v>22</v>
      </c>
      <c r="E62">
        <f>PPCL!P62</f>
        <v>0</v>
      </c>
      <c r="F62">
        <f t="shared" si="4"/>
        <v>185</v>
      </c>
      <c r="G62">
        <f t="shared" si="5"/>
        <v>22</v>
      </c>
      <c r="H62" s="154"/>
      <c r="I62">
        <f>BRPL_EOD!AI62+BRPL_EOD!AJ62</f>
        <v>7.39</v>
      </c>
      <c r="J62">
        <f>BYPL_EOD!AI62+BYPL_EOD!AJ62</f>
        <v>9.86</v>
      </c>
      <c r="K62">
        <f>MES_EOD!AI62+MES_EOD!AJ62</f>
        <v>0.49</v>
      </c>
      <c r="L62">
        <f>NDMC_EOD!AI62+NDMC_EOD!AJ62</f>
        <v>0.32</v>
      </c>
      <c r="M62">
        <f>TPDDL_EOD!AI62+TPDDL_EOD!AJ62</f>
        <v>3.94</v>
      </c>
      <c r="N62">
        <f t="shared" si="0"/>
        <v>22</v>
      </c>
      <c r="O62" s="154">
        <f t="shared" si="1"/>
        <v>0</v>
      </c>
      <c r="P62">
        <v>7.39</v>
      </c>
      <c r="Q62">
        <v>9.86</v>
      </c>
      <c r="R62">
        <v>0.49</v>
      </c>
      <c r="S62">
        <v>0.32</v>
      </c>
      <c r="T62">
        <v>3.94</v>
      </c>
      <c r="U62" s="156">
        <f t="shared" si="2"/>
        <v>22</v>
      </c>
      <c r="V62" s="154">
        <f t="shared" si="3"/>
        <v>0</v>
      </c>
    </row>
    <row r="63" spans="1:22">
      <c r="A63" t="s">
        <v>105</v>
      </c>
      <c r="B63">
        <f>PPCL!D63</f>
        <v>185</v>
      </c>
      <c r="C63">
        <f>PPCL!E63</f>
        <v>0</v>
      </c>
      <c r="D63">
        <f>PPCL!O63</f>
        <v>22</v>
      </c>
      <c r="E63">
        <f>PPCL!P63</f>
        <v>0</v>
      </c>
      <c r="F63">
        <f t="shared" si="4"/>
        <v>185</v>
      </c>
      <c r="G63">
        <f t="shared" si="5"/>
        <v>22</v>
      </c>
      <c r="H63" s="154"/>
      <c r="I63">
        <f>BRPL_EOD!AI63+BRPL_EOD!AJ63</f>
        <v>7.39</v>
      </c>
      <c r="J63">
        <f>BYPL_EOD!AI63+BYPL_EOD!AJ63</f>
        <v>9.86</v>
      </c>
      <c r="K63">
        <f>MES_EOD!AI63+MES_EOD!AJ63</f>
        <v>0.49</v>
      </c>
      <c r="L63">
        <f>NDMC_EOD!AI63+NDMC_EOD!AJ63</f>
        <v>0.32</v>
      </c>
      <c r="M63">
        <f>TPDDL_EOD!AI63+TPDDL_EOD!AJ63</f>
        <v>3.94</v>
      </c>
      <c r="N63">
        <f t="shared" si="0"/>
        <v>22</v>
      </c>
      <c r="O63" s="154">
        <f t="shared" si="1"/>
        <v>0</v>
      </c>
      <c r="P63">
        <v>7.39</v>
      </c>
      <c r="Q63">
        <v>9.86</v>
      </c>
      <c r="R63">
        <v>0.49</v>
      </c>
      <c r="S63">
        <v>0.32</v>
      </c>
      <c r="T63">
        <v>3.94</v>
      </c>
      <c r="U63" s="156">
        <f t="shared" si="2"/>
        <v>22</v>
      </c>
      <c r="V63" s="154">
        <f t="shared" si="3"/>
        <v>0</v>
      </c>
    </row>
    <row r="64" spans="1:22">
      <c r="A64" t="s">
        <v>106</v>
      </c>
      <c r="B64">
        <f>PPCL!D64</f>
        <v>185</v>
      </c>
      <c r="C64">
        <f>PPCL!E64</f>
        <v>0</v>
      </c>
      <c r="D64">
        <f>PPCL!O64</f>
        <v>22</v>
      </c>
      <c r="E64">
        <f>PPCL!P64</f>
        <v>0</v>
      </c>
      <c r="F64">
        <f t="shared" si="4"/>
        <v>185</v>
      </c>
      <c r="G64">
        <f t="shared" si="5"/>
        <v>22</v>
      </c>
      <c r="H64" s="154"/>
      <c r="I64">
        <f>BRPL_EOD!AI64+BRPL_EOD!AJ64</f>
        <v>7.39</v>
      </c>
      <c r="J64">
        <f>BYPL_EOD!AI64+BYPL_EOD!AJ64</f>
        <v>9.86</v>
      </c>
      <c r="K64">
        <f>MES_EOD!AI64+MES_EOD!AJ64</f>
        <v>0.49</v>
      </c>
      <c r="L64">
        <f>NDMC_EOD!AI64+NDMC_EOD!AJ64</f>
        <v>0.32</v>
      </c>
      <c r="M64">
        <f>TPDDL_EOD!AI64+TPDDL_EOD!AJ64</f>
        <v>3.94</v>
      </c>
      <c r="N64">
        <f t="shared" si="0"/>
        <v>22</v>
      </c>
      <c r="O64" s="154">
        <f t="shared" si="1"/>
        <v>0</v>
      </c>
      <c r="P64">
        <v>7.39</v>
      </c>
      <c r="Q64">
        <v>9.86</v>
      </c>
      <c r="R64">
        <v>0.49</v>
      </c>
      <c r="S64">
        <v>0.32</v>
      </c>
      <c r="T64">
        <v>3.94</v>
      </c>
      <c r="U64" s="156">
        <f t="shared" si="2"/>
        <v>22</v>
      </c>
      <c r="V64" s="154">
        <f t="shared" si="3"/>
        <v>0</v>
      </c>
    </row>
    <row r="65" spans="1:22">
      <c r="A65" t="s">
        <v>107</v>
      </c>
      <c r="B65">
        <f>PPCL!D65</f>
        <v>185</v>
      </c>
      <c r="C65">
        <f>PPCL!E65</f>
        <v>0</v>
      </c>
      <c r="D65">
        <f>PPCL!O65</f>
        <v>22</v>
      </c>
      <c r="E65">
        <f>PPCL!P65</f>
        <v>0</v>
      </c>
      <c r="F65">
        <f t="shared" si="4"/>
        <v>185</v>
      </c>
      <c r="G65">
        <f t="shared" si="5"/>
        <v>22</v>
      </c>
      <c r="H65" s="154"/>
      <c r="I65">
        <f>BRPL_EOD!AI65+BRPL_EOD!AJ65</f>
        <v>11.52</v>
      </c>
      <c r="J65">
        <f>BYPL_EOD!AI65+BYPL_EOD!AJ65</f>
        <v>3.07</v>
      </c>
      <c r="K65">
        <f>MES_EOD!AI65+MES_EOD!AJ65</f>
        <v>0.77</v>
      </c>
      <c r="L65">
        <f>NDMC_EOD!AI65+NDMC_EOD!AJ65</f>
        <v>0.49</v>
      </c>
      <c r="M65">
        <f>TPDDL_EOD!AI65+TPDDL_EOD!AJ65</f>
        <v>6.15</v>
      </c>
      <c r="N65">
        <f t="shared" si="0"/>
        <v>22</v>
      </c>
      <c r="O65" s="154">
        <f t="shared" si="1"/>
        <v>0</v>
      </c>
      <c r="P65">
        <v>11.52</v>
      </c>
      <c r="Q65">
        <v>3.07</v>
      </c>
      <c r="R65">
        <v>0.77</v>
      </c>
      <c r="S65">
        <v>0.49</v>
      </c>
      <c r="T65">
        <v>6.15</v>
      </c>
      <c r="U65" s="156">
        <f t="shared" si="2"/>
        <v>22</v>
      </c>
      <c r="V65" s="154">
        <f t="shared" si="3"/>
        <v>0</v>
      </c>
    </row>
    <row r="66" spans="1:22">
      <c r="A66" t="s">
        <v>108</v>
      </c>
      <c r="B66">
        <f>PPCL!D66</f>
        <v>185</v>
      </c>
      <c r="C66">
        <f>PPCL!E66</f>
        <v>0</v>
      </c>
      <c r="D66">
        <f>PPCL!O66</f>
        <v>22</v>
      </c>
      <c r="E66">
        <f>PPCL!P66</f>
        <v>0</v>
      </c>
      <c r="F66">
        <f t="shared" si="4"/>
        <v>185</v>
      </c>
      <c r="G66">
        <f t="shared" si="5"/>
        <v>22</v>
      </c>
      <c r="H66" s="154"/>
      <c r="I66">
        <f>BRPL_EOD!AI66+BRPL_EOD!AJ66</f>
        <v>11.52</v>
      </c>
      <c r="J66">
        <f>BYPL_EOD!AI66+BYPL_EOD!AJ66</f>
        <v>3.07</v>
      </c>
      <c r="K66">
        <f>MES_EOD!AI66+MES_EOD!AJ66</f>
        <v>0.77</v>
      </c>
      <c r="L66">
        <f>NDMC_EOD!AI66+NDMC_EOD!AJ66</f>
        <v>0.49</v>
      </c>
      <c r="M66">
        <f>TPDDL_EOD!AI66+TPDDL_EOD!AJ66</f>
        <v>6.15</v>
      </c>
      <c r="N66">
        <f t="shared" si="0"/>
        <v>22</v>
      </c>
      <c r="O66" s="154">
        <f t="shared" si="1"/>
        <v>0</v>
      </c>
      <c r="P66">
        <v>11.52</v>
      </c>
      <c r="Q66">
        <v>3.07</v>
      </c>
      <c r="R66">
        <v>0.77</v>
      </c>
      <c r="S66">
        <v>0.49</v>
      </c>
      <c r="T66">
        <v>6.15</v>
      </c>
      <c r="U66" s="156">
        <f t="shared" si="2"/>
        <v>22</v>
      </c>
      <c r="V66" s="154">
        <f t="shared" si="3"/>
        <v>0</v>
      </c>
    </row>
    <row r="67" spans="1:22">
      <c r="A67" t="s">
        <v>109</v>
      </c>
      <c r="B67">
        <f>PPCL!D67</f>
        <v>185</v>
      </c>
      <c r="C67">
        <f>PPCL!E67</f>
        <v>0</v>
      </c>
      <c r="D67">
        <f>PPCL!O67</f>
        <v>22</v>
      </c>
      <c r="E67">
        <f>PPCL!P67</f>
        <v>0</v>
      </c>
      <c r="F67">
        <f t="shared" si="4"/>
        <v>185</v>
      </c>
      <c r="G67">
        <f t="shared" si="5"/>
        <v>22</v>
      </c>
      <c r="H67" s="154"/>
      <c r="I67">
        <f>BRPL_EOD!AI67+BRPL_EOD!AJ67</f>
        <v>11.52</v>
      </c>
      <c r="J67">
        <f>BYPL_EOD!AI67+BYPL_EOD!AJ67</f>
        <v>3.07</v>
      </c>
      <c r="K67">
        <f>MES_EOD!AI67+MES_EOD!AJ67</f>
        <v>0.77</v>
      </c>
      <c r="L67">
        <f>NDMC_EOD!AI67+NDMC_EOD!AJ67</f>
        <v>0.49</v>
      </c>
      <c r="M67">
        <f>TPDDL_EOD!AI67+TPDDL_EOD!AJ67</f>
        <v>6.15</v>
      </c>
      <c r="N67">
        <f t="shared" ref="N67:N98" si="6">SUM(I67:M67)</f>
        <v>22</v>
      </c>
      <c r="O67" s="154">
        <f t="shared" ref="O67:O98" si="7">G67-N67</f>
        <v>0</v>
      </c>
      <c r="P67">
        <v>11.52</v>
      </c>
      <c r="Q67">
        <v>3.07</v>
      </c>
      <c r="R67">
        <v>0.77</v>
      </c>
      <c r="S67">
        <v>0.49</v>
      </c>
      <c r="T67">
        <v>6.15</v>
      </c>
      <c r="U67" s="156">
        <f t="shared" ref="U67:U98" si="8">SUM(P67:T67)</f>
        <v>22</v>
      </c>
      <c r="V67" s="154">
        <f t="shared" ref="V67:V99" si="9">G67-U67</f>
        <v>0</v>
      </c>
    </row>
    <row r="68" spans="1:22">
      <c r="A68" t="s">
        <v>110</v>
      </c>
      <c r="B68">
        <f>PPCL!D68</f>
        <v>185</v>
      </c>
      <c r="C68">
        <f>PPCL!E68</f>
        <v>0</v>
      </c>
      <c r="D68">
        <f>PPCL!O68</f>
        <v>22</v>
      </c>
      <c r="E68">
        <f>PPCL!P68</f>
        <v>0</v>
      </c>
      <c r="F68">
        <f t="shared" ref="F68:F98" si="10">B68+C68</f>
        <v>185</v>
      </c>
      <c r="G68">
        <f t="shared" ref="G68:G98" si="11">D68+E68</f>
        <v>22</v>
      </c>
      <c r="H68" s="154"/>
      <c r="I68">
        <f>BRPL_EOD!AI68+BRPL_EOD!AJ68</f>
        <v>11.52</v>
      </c>
      <c r="J68">
        <f>BYPL_EOD!AI68+BYPL_EOD!AJ68</f>
        <v>3.07</v>
      </c>
      <c r="K68">
        <f>MES_EOD!AI68+MES_EOD!AJ68</f>
        <v>0.77</v>
      </c>
      <c r="L68">
        <f>NDMC_EOD!AI68+NDMC_EOD!AJ68</f>
        <v>0.49</v>
      </c>
      <c r="M68">
        <f>TPDDL_EOD!AI68+TPDDL_EOD!AJ68</f>
        <v>6.15</v>
      </c>
      <c r="N68">
        <f t="shared" si="6"/>
        <v>22</v>
      </c>
      <c r="O68" s="154">
        <f t="shared" si="7"/>
        <v>0</v>
      </c>
      <c r="P68">
        <v>11.52</v>
      </c>
      <c r="Q68">
        <v>3.07</v>
      </c>
      <c r="R68">
        <v>0.77</v>
      </c>
      <c r="S68">
        <v>0.49</v>
      </c>
      <c r="T68">
        <v>6.15</v>
      </c>
      <c r="U68" s="156">
        <f t="shared" si="8"/>
        <v>22</v>
      </c>
      <c r="V68" s="154">
        <f t="shared" si="9"/>
        <v>0</v>
      </c>
    </row>
    <row r="69" spans="1:22">
      <c r="A69" t="s">
        <v>111</v>
      </c>
      <c r="B69">
        <f>PPCL!D69</f>
        <v>185</v>
      </c>
      <c r="C69">
        <f>PPCL!E69</f>
        <v>0</v>
      </c>
      <c r="D69">
        <f>PPCL!O69</f>
        <v>22</v>
      </c>
      <c r="E69">
        <f>PPCL!P69</f>
        <v>0</v>
      </c>
      <c r="F69">
        <f t="shared" si="10"/>
        <v>185</v>
      </c>
      <c r="G69">
        <f t="shared" si="11"/>
        <v>22</v>
      </c>
      <c r="H69" s="154"/>
      <c r="I69">
        <f>BRPL_EOD!AI69+BRPL_EOD!AJ69</f>
        <v>11.52</v>
      </c>
      <c r="J69">
        <f>BYPL_EOD!AI69+BYPL_EOD!AJ69</f>
        <v>3.07</v>
      </c>
      <c r="K69">
        <f>MES_EOD!AI69+MES_EOD!AJ69</f>
        <v>0.77</v>
      </c>
      <c r="L69">
        <f>NDMC_EOD!AI69+NDMC_EOD!AJ69</f>
        <v>0.49</v>
      </c>
      <c r="M69">
        <f>TPDDL_EOD!AI69+TPDDL_EOD!AJ69</f>
        <v>6.15</v>
      </c>
      <c r="N69">
        <f t="shared" si="6"/>
        <v>22</v>
      </c>
      <c r="O69" s="154">
        <f t="shared" si="7"/>
        <v>0</v>
      </c>
      <c r="P69">
        <v>11.52</v>
      </c>
      <c r="Q69">
        <v>3.07</v>
      </c>
      <c r="R69">
        <v>0.77</v>
      </c>
      <c r="S69">
        <v>0.49</v>
      </c>
      <c r="T69">
        <v>6.15</v>
      </c>
      <c r="U69" s="156">
        <f t="shared" si="8"/>
        <v>22</v>
      </c>
      <c r="V69" s="154">
        <f t="shared" si="9"/>
        <v>0</v>
      </c>
    </row>
    <row r="70" spans="1:22">
      <c r="A70" t="s">
        <v>112</v>
      </c>
      <c r="B70">
        <f>PPCL!D70</f>
        <v>185</v>
      </c>
      <c r="C70">
        <f>PPCL!E70</f>
        <v>0</v>
      </c>
      <c r="D70">
        <f>PPCL!O70</f>
        <v>22</v>
      </c>
      <c r="E70">
        <f>PPCL!P70</f>
        <v>0</v>
      </c>
      <c r="F70">
        <f t="shared" si="10"/>
        <v>185</v>
      </c>
      <c r="G70">
        <f t="shared" si="11"/>
        <v>22</v>
      </c>
      <c r="H70" s="154"/>
      <c r="I70">
        <f>BRPL_EOD!AI70+BRPL_EOD!AJ70</f>
        <v>11.52</v>
      </c>
      <c r="J70">
        <f>BYPL_EOD!AI70+BYPL_EOD!AJ70</f>
        <v>3.07</v>
      </c>
      <c r="K70">
        <f>MES_EOD!AI70+MES_EOD!AJ70</f>
        <v>0.77</v>
      </c>
      <c r="L70">
        <f>NDMC_EOD!AI70+NDMC_EOD!AJ70</f>
        <v>0.49</v>
      </c>
      <c r="M70">
        <f>TPDDL_EOD!AI70+TPDDL_EOD!AJ70</f>
        <v>6.15</v>
      </c>
      <c r="N70">
        <f t="shared" si="6"/>
        <v>22</v>
      </c>
      <c r="O70" s="154">
        <f t="shared" si="7"/>
        <v>0</v>
      </c>
      <c r="P70">
        <v>11.52</v>
      </c>
      <c r="Q70">
        <v>3.07</v>
      </c>
      <c r="R70">
        <v>0.77</v>
      </c>
      <c r="S70">
        <v>0.49</v>
      </c>
      <c r="T70">
        <v>6.15</v>
      </c>
      <c r="U70" s="156">
        <f t="shared" si="8"/>
        <v>22</v>
      </c>
      <c r="V70" s="154">
        <f t="shared" si="9"/>
        <v>0</v>
      </c>
    </row>
    <row r="71" spans="1:22">
      <c r="A71" t="s">
        <v>113</v>
      </c>
      <c r="B71">
        <f>PPCL!D71</f>
        <v>185</v>
      </c>
      <c r="C71">
        <f>PPCL!E71</f>
        <v>0</v>
      </c>
      <c r="D71">
        <f>PPCL!O71</f>
        <v>22</v>
      </c>
      <c r="E71">
        <f>PPCL!P71</f>
        <v>0</v>
      </c>
      <c r="F71">
        <f t="shared" si="10"/>
        <v>185</v>
      </c>
      <c r="G71">
        <f t="shared" si="11"/>
        <v>22</v>
      </c>
      <c r="H71" s="154"/>
      <c r="I71">
        <f>BRPL_EOD!AI71+BRPL_EOD!AJ71</f>
        <v>11.91</v>
      </c>
      <c r="J71">
        <f>BYPL_EOD!AI71+BYPL_EOD!AJ71</f>
        <v>2.44</v>
      </c>
      <c r="K71">
        <f>MES_EOD!AI71+MES_EOD!AJ71</f>
        <v>0.79</v>
      </c>
      <c r="L71">
        <f>NDMC_EOD!AI71+NDMC_EOD!AJ71</f>
        <v>0.51</v>
      </c>
      <c r="M71">
        <f>TPDDL_EOD!AI71+TPDDL_EOD!AJ71</f>
        <v>6.35</v>
      </c>
      <c r="N71">
        <f t="shared" si="6"/>
        <v>22</v>
      </c>
      <c r="O71" s="154">
        <f t="shared" si="7"/>
        <v>0</v>
      </c>
      <c r="P71">
        <v>11.91</v>
      </c>
      <c r="Q71">
        <v>2.44</v>
      </c>
      <c r="R71">
        <v>0.79</v>
      </c>
      <c r="S71">
        <v>0.51</v>
      </c>
      <c r="T71">
        <v>6.35</v>
      </c>
      <c r="U71" s="156">
        <f t="shared" si="8"/>
        <v>22</v>
      </c>
      <c r="V71" s="154">
        <f t="shared" si="9"/>
        <v>0</v>
      </c>
    </row>
    <row r="72" spans="1:22">
      <c r="A72" t="s">
        <v>114</v>
      </c>
      <c r="B72">
        <f>PPCL!D72</f>
        <v>185</v>
      </c>
      <c r="C72">
        <f>PPCL!E72</f>
        <v>0</v>
      </c>
      <c r="D72">
        <f>PPCL!O72</f>
        <v>22</v>
      </c>
      <c r="E72">
        <f>PPCL!P72</f>
        <v>0</v>
      </c>
      <c r="F72">
        <f t="shared" si="10"/>
        <v>185</v>
      </c>
      <c r="G72">
        <f t="shared" si="11"/>
        <v>22</v>
      </c>
      <c r="H72" s="154"/>
      <c r="I72">
        <f>BRPL_EOD!AI72+BRPL_EOD!AJ72</f>
        <v>11.91</v>
      </c>
      <c r="J72">
        <f>BYPL_EOD!AI72+BYPL_EOD!AJ72</f>
        <v>2.44</v>
      </c>
      <c r="K72">
        <f>MES_EOD!AI72+MES_EOD!AJ72</f>
        <v>0.79</v>
      </c>
      <c r="L72">
        <f>NDMC_EOD!AI72+NDMC_EOD!AJ72</f>
        <v>0.51</v>
      </c>
      <c r="M72">
        <f>TPDDL_EOD!AI72+TPDDL_EOD!AJ72</f>
        <v>6.35</v>
      </c>
      <c r="N72">
        <f t="shared" si="6"/>
        <v>22</v>
      </c>
      <c r="O72" s="154">
        <f t="shared" si="7"/>
        <v>0</v>
      </c>
      <c r="P72">
        <v>11.91</v>
      </c>
      <c r="Q72">
        <v>2.44</v>
      </c>
      <c r="R72">
        <v>0.79</v>
      </c>
      <c r="S72">
        <v>0.51</v>
      </c>
      <c r="T72">
        <v>6.35</v>
      </c>
      <c r="U72" s="156">
        <f t="shared" si="8"/>
        <v>22</v>
      </c>
      <c r="V72" s="154">
        <f t="shared" si="9"/>
        <v>0</v>
      </c>
    </row>
    <row r="73" spans="1:22">
      <c r="A73" t="s">
        <v>115</v>
      </c>
      <c r="B73">
        <f>PPCL!D73</f>
        <v>185</v>
      </c>
      <c r="C73">
        <f>PPCL!E73</f>
        <v>0</v>
      </c>
      <c r="D73">
        <f>PPCL!O73</f>
        <v>22</v>
      </c>
      <c r="E73">
        <f>PPCL!P73</f>
        <v>0</v>
      </c>
      <c r="F73">
        <f t="shared" si="10"/>
        <v>185</v>
      </c>
      <c r="G73">
        <f t="shared" si="11"/>
        <v>22</v>
      </c>
      <c r="H73" s="154"/>
      <c r="I73">
        <f>BRPL_EOD!AI73+BRPL_EOD!AJ73</f>
        <v>7.39</v>
      </c>
      <c r="J73">
        <f>BYPL_EOD!AI73+BYPL_EOD!AJ73</f>
        <v>9.86</v>
      </c>
      <c r="K73">
        <f>MES_EOD!AI73+MES_EOD!AJ73</f>
        <v>0.49</v>
      </c>
      <c r="L73">
        <f>NDMC_EOD!AI73+NDMC_EOD!AJ73</f>
        <v>0.32</v>
      </c>
      <c r="M73">
        <f>TPDDL_EOD!AI73+TPDDL_EOD!AJ73</f>
        <v>3.94</v>
      </c>
      <c r="N73">
        <f t="shared" si="6"/>
        <v>22</v>
      </c>
      <c r="O73" s="154">
        <f t="shared" si="7"/>
        <v>0</v>
      </c>
      <c r="P73">
        <v>7.39</v>
      </c>
      <c r="Q73">
        <v>9.86</v>
      </c>
      <c r="R73">
        <v>0.49</v>
      </c>
      <c r="S73">
        <v>0.32</v>
      </c>
      <c r="T73">
        <v>3.94</v>
      </c>
      <c r="U73" s="156">
        <f t="shared" si="8"/>
        <v>22</v>
      </c>
      <c r="V73" s="154">
        <f t="shared" si="9"/>
        <v>0</v>
      </c>
    </row>
    <row r="74" spans="1:22">
      <c r="A74" t="s">
        <v>116</v>
      </c>
      <c r="B74">
        <f>PPCL!D74</f>
        <v>185</v>
      </c>
      <c r="C74">
        <f>PPCL!E74</f>
        <v>0</v>
      </c>
      <c r="D74">
        <f>PPCL!O74</f>
        <v>22</v>
      </c>
      <c r="E74">
        <f>PPCL!P74</f>
        <v>0</v>
      </c>
      <c r="F74">
        <f t="shared" si="10"/>
        <v>185</v>
      </c>
      <c r="G74">
        <f t="shared" si="11"/>
        <v>22</v>
      </c>
      <c r="H74" s="154"/>
      <c r="I74">
        <f>BRPL_EOD!AI74+BRPL_EOD!AJ74</f>
        <v>7.39</v>
      </c>
      <c r="J74">
        <f>BYPL_EOD!AI74+BYPL_EOD!AJ74</f>
        <v>9.86</v>
      </c>
      <c r="K74">
        <f>MES_EOD!AI74+MES_EOD!AJ74</f>
        <v>0.49</v>
      </c>
      <c r="L74">
        <f>NDMC_EOD!AI74+NDMC_EOD!AJ74</f>
        <v>0.32</v>
      </c>
      <c r="M74">
        <f>TPDDL_EOD!AI74+TPDDL_EOD!AJ74</f>
        <v>3.94</v>
      </c>
      <c r="N74">
        <f t="shared" si="6"/>
        <v>22</v>
      </c>
      <c r="O74" s="154">
        <f t="shared" si="7"/>
        <v>0</v>
      </c>
      <c r="P74">
        <v>7.39</v>
      </c>
      <c r="Q74">
        <v>9.86</v>
      </c>
      <c r="R74">
        <v>0.49</v>
      </c>
      <c r="S74">
        <v>0.32</v>
      </c>
      <c r="T74">
        <v>3.94</v>
      </c>
      <c r="U74" s="156">
        <f t="shared" si="8"/>
        <v>22</v>
      </c>
      <c r="V74" s="154">
        <f t="shared" si="9"/>
        <v>0</v>
      </c>
    </row>
    <row r="75" spans="1:22">
      <c r="A75" t="s">
        <v>117</v>
      </c>
      <c r="B75">
        <f>PPCL!D75</f>
        <v>185</v>
      </c>
      <c r="C75">
        <f>PPCL!E75</f>
        <v>0</v>
      </c>
      <c r="D75">
        <f>PPCL!O75</f>
        <v>26</v>
      </c>
      <c r="E75">
        <f>PPCL!P75</f>
        <v>0</v>
      </c>
      <c r="F75">
        <f t="shared" si="10"/>
        <v>185</v>
      </c>
      <c r="G75">
        <f t="shared" si="11"/>
        <v>26</v>
      </c>
      <c r="H75" s="154"/>
      <c r="I75">
        <f>BRPL_EOD!AI75+BRPL_EOD!AJ75</f>
        <v>14.18</v>
      </c>
      <c r="J75">
        <f>BYPL_EOD!AI75+BYPL_EOD!AJ75</f>
        <v>2.71</v>
      </c>
      <c r="K75">
        <f>MES_EOD!AI75+MES_EOD!AJ75</f>
        <v>0.95</v>
      </c>
      <c r="L75">
        <f>NDMC_EOD!AI75+NDMC_EOD!AJ75</f>
        <v>0.61</v>
      </c>
      <c r="M75">
        <f>TPDDL_EOD!AI75+TPDDL_EOD!AJ75</f>
        <v>7.56</v>
      </c>
      <c r="N75">
        <f t="shared" si="6"/>
        <v>26.009999999999998</v>
      </c>
      <c r="O75" s="154">
        <f t="shared" si="7"/>
        <v>-9.9999999999980105E-3</v>
      </c>
      <c r="P75">
        <v>14.174548250672819</v>
      </c>
      <c r="Q75">
        <v>2.7089580930411383</v>
      </c>
      <c r="R75">
        <v>0.94963475586312962</v>
      </c>
      <c r="S75">
        <v>0.60976547481737797</v>
      </c>
      <c r="T75">
        <v>7.5570934256055367</v>
      </c>
      <c r="U75" s="156">
        <f t="shared" si="8"/>
        <v>26.000000000000004</v>
      </c>
      <c r="V75" s="154">
        <f t="shared" si="9"/>
        <v>0</v>
      </c>
    </row>
    <row r="76" spans="1:22">
      <c r="A76" t="s">
        <v>118</v>
      </c>
      <c r="B76">
        <f>PPCL!D76</f>
        <v>185</v>
      </c>
      <c r="C76">
        <f>PPCL!E76</f>
        <v>0</v>
      </c>
      <c r="D76">
        <f>PPCL!O76</f>
        <v>26</v>
      </c>
      <c r="E76">
        <f>PPCL!P76</f>
        <v>0</v>
      </c>
      <c r="F76">
        <f t="shared" si="10"/>
        <v>185</v>
      </c>
      <c r="G76">
        <f t="shared" si="11"/>
        <v>26</v>
      </c>
      <c r="H76" s="154"/>
      <c r="I76">
        <f>BRPL_EOD!AI76+BRPL_EOD!AJ76</f>
        <v>14.18</v>
      </c>
      <c r="J76">
        <f>BYPL_EOD!AI76+BYPL_EOD!AJ76</f>
        <v>2.71</v>
      </c>
      <c r="K76">
        <f>MES_EOD!AI76+MES_EOD!AJ76</f>
        <v>0.95</v>
      </c>
      <c r="L76">
        <f>NDMC_EOD!AI76+NDMC_EOD!AJ76</f>
        <v>0.61</v>
      </c>
      <c r="M76">
        <f>TPDDL_EOD!AI76+TPDDL_EOD!AJ76</f>
        <v>7.56</v>
      </c>
      <c r="N76">
        <f t="shared" si="6"/>
        <v>26.009999999999998</v>
      </c>
      <c r="O76" s="154">
        <f t="shared" si="7"/>
        <v>-9.9999999999980105E-3</v>
      </c>
      <c r="P76">
        <v>14.174548250672819</v>
      </c>
      <c r="Q76">
        <v>2.7089580930411383</v>
      </c>
      <c r="R76">
        <v>0.94963475586312962</v>
      </c>
      <c r="S76">
        <v>0.60976547481737797</v>
      </c>
      <c r="T76">
        <v>7.5570934256055367</v>
      </c>
      <c r="U76" s="156">
        <f t="shared" si="8"/>
        <v>26.000000000000004</v>
      </c>
      <c r="V76" s="154">
        <f t="shared" si="9"/>
        <v>0</v>
      </c>
    </row>
    <row r="77" spans="1:22">
      <c r="A77" t="s">
        <v>119</v>
      </c>
      <c r="B77">
        <f>PPCL!D77</f>
        <v>185</v>
      </c>
      <c r="C77">
        <f>PPCL!E77</f>
        <v>0</v>
      </c>
      <c r="D77">
        <f>PPCL!O77</f>
        <v>26</v>
      </c>
      <c r="E77">
        <f>PPCL!P77</f>
        <v>0</v>
      </c>
      <c r="F77">
        <f t="shared" si="10"/>
        <v>185</v>
      </c>
      <c r="G77">
        <f t="shared" si="11"/>
        <v>26</v>
      </c>
      <c r="H77" s="154"/>
      <c r="I77">
        <f>BRPL_EOD!AI77+BRPL_EOD!AJ77</f>
        <v>14.18</v>
      </c>
      <c r="J77">
        <f>BYPL_EOD!AI77+BYPL_EOD!AJ77</f>
        <v>2.71</v>
      </c>
      <c r="K77">
        <f>MES_EOD!AI77+MES_EOD!AJ77</f>
        <v>0.95</v>
      </c>
      <c r="L77">
        <f>NDMC_EOD!AI77+NDMC_EOD!AJ77</f>
        <v>0.61</v>
      </c>
      <c r="M77">
        <f>TPDDL_EOD!AI77+TPDDL_EOD!AJ77</f>
        <v>7.56</v>
      </c>
      <c r="N77">
        <f t="shared" si="6"/>
        <v>26.009999999999998</v>
      </c>
      <c r="O77" s="154">
        <f t="shared" si="7"/>
        <v>-9.9999999999980105E-3</v>
      </c>
      <c r="P77">
        <v>14.174548250672819</v>
      </c>
      <c r="Q77">
        <v>2.7089580930411383</v>
      </c>
      <c r="R77">
        <v>0.94963475586312962</v>
      </c>
      <c r="S77">
        <v>0.60976547481737797</v>
      </c>
      <c r="T77">
        <v>7.5570934256055367</v>
      </c>
      <c r="U77" s="156">
        <f t="shared" si="8"/>
        <v>26.000000000000004</v>
      </c>
      <c r="V77" s="154">
        <f t="shared" si="9"/>
        <v>0</v>
      </c>
    </row>
    <row r="78" spans="1:22">
      <c r="A78" t="s">
        <v>120</v>
      </c>
      <c r="B78">
        <f>PPCL!D78</f>
        <v>185</v>
      </c>
      <c r="C78">
        <f>PPCL!E78</f>
        <v>0</v>
      </c>
      <c r="D78">
        <f>PPCL!O78</f>
        <v>24</v>
      </c>
      <c r="E78">
        <f>PPCL!P78</f>
        <v>0</v>
      </c>
      <c r="F78">
        <f t="shared" si="10"/>
        <v>185</v>
      </c>
      <c r="G78">
        <f t="shared" si="11"/>
        <v>24</v>
      </c>
      <c r="H78" s="154"/>
      <c r="I78">
        <f>BRPL_EOD!AI78+BRPL_EOD!AJ78</f>
        <v>13.09</v>
      </c>
      <c r="J78">
        <f>BYPL_EOD!AI78+BYPL_EOD!AJ78</f>
        <v>2.5</v>
      </c>
      <c r="K78">
        <f>MES_EOD!AI78+MES_EOD!AJ78</f>
        <v>0.87</v>
      </c>
      <c r="L78">
        <f>NDMC_EOD!AI78+NDMC_EOD!AJ78</f>
        <v>0.56000000000000005</v>
      </c>
      <c r="M78">
        <f>TPDDL_EOD!AI78+TPDDL_EOD!AJ78</f>
        <v>6.98</v>
      </c>
      <c r="N78">
        <f t="shared" si="6"/>
        <v>24</v>
      </c>
      <c r="O78" s="154">
        <f t="shared" si="7"/>
        <v>0</v>
      </c>
      <c r="P78">
        <v>13.09</v>
      </c>
      <c r="Q78">
        <v>2.5</v>
      </c>
      <c r="R78">
        <v>0.87</v>
      </c>
      <c r="S78">
        <v>0.56000000000000005</v>
      </c>
      <c r="T78">
        <v>6.98</v>
      </c>
      <c r="U78" s="156">
        <f t="shared" si="8"/>
        <v>24</v>
      </c>
      <c r="V78" s="154">
        <f t="shared" si="9"/>
        <v>0</v>
      </c>
    </row>
    <row r="79" spans="1:22">
      <c r="A79" t="s">
        <v>121</v>
      </c>
      <c r="B79">
        <f>PPCL!D79</f>
        <v>185</v>
      </c>
      <c r="C79">
        <f>PPCL!E79</f>
        <v>0</v>
      </c>
      <c r="D79">
        <f>PPCL!O79</f>
        <v>24</v>
      </c>
      <c r="E79">
        <f>PPCL!P79</f>
        <v>0</v>
      </c>
      <c r="F79">
        <f t="shared" si="10"/>
        <v>185</v>
      </c>
      <c r="G79">
        <f t="shared" si="11"/>
        <v>24</v>
      </c>
      <c r="H79" s="154"/>
      <c r="I79">
        <f>BRPL_EOD!AI79+BRPL_EOD!AJ79</f>
        <v>13.09</v>
      </c>
      <c r="J79">
        <f>BYPL_EOD!AI79+BYPL_EOD!AJ79</f>
        <v>2.5</v>
      </c>
      <c r="K79">
        <f>MES_EOD!AI79+MES_EOD!AJ79</f>
        <v>0.87</v>
      </c>
      <c r="L79">
        <f>NDMC_EOD!AI79+NDMC_EOD!AJ79</f>
        <v>0.56000000000000005</v>
      </c>
      <c r="M79">
        <f>TPDDL_EOD!AI79+TPDDL_EOD!AJ79</f>
        <v>6.98</v>
      </c>
      <c r="N79">
        <f t="shared" si="6"/>
        <v>24</v>
      </c>
      <c r="O79" s="154">
        <f t="shared" si="7"/>
        <v>0</v>
      </c>
      <c r="P79">
        <v>13.09</v>
      </c>
      <c r="Q79">
        <v>2.5</v>
      </c>
      <c r="R79">
        <v>0.87</v>
      </c>
      <c r="S79">
        <v>0.56000000000000005</v>
      </c>
      <c r="T79">
        <v>6.98</v>
      </c>
      <c r="U79" s="156">
        <f t="shared" si="8"/>
        <v>24</v>
      </c>
      <c r="V79" s="154">
        <f t="shared" si="9"/>
        <v>0</v>
      </c>
    </row>
    <row r="80" spans="1:22">
      <c r="A80" t="s">
        <v>122</v>
      </c>
      <c r="B80">
        <f>PPCL!D80</f>
        <v>185</v>
      </c>
      <c r="C80">
        <f>PPCL!E80</f>
        <v>0</v>
      </c>
      <c r="D80">
        <f>PPCL!O80</f>
        <v>24</v>
      </c>
      <c r="E80">
        <f>PPCL!P80</f>
        <v>0</v>
      </c>
      <c r="F80">
        <f t="shared" si="10"/>
        <v>185</v>
      </c>
      <c r="G80">
        <f t="shared" si="11"/>
        <v>24</v>
      </c>
      <c r="H80" s="154"/>
      <c r="I80">
        <f>BRPL_EOD!AI80+BRPL_EOD!AJ80</f>
        <v>13.09</v>
      </c>
      <c r="J80">
        <f>BYPL_EOD!AI80+BYPL_EOD!AJ80</f>
        <v>2.5</v>
      </c>
      <c r="K80">
        <f>MES_EOD!AI80+MES_EOD!AJ80</f>
        <v>0.87</v>
      </c>
      <c r="L80">
        <f>NDMC_EOD!AI80+NDMC_EOD!AJ80</f>
        <v>0.56000000000000005</v>
      </c>
      <c r="M80">
        <f>TPDDL_EOD!AI80+TPDDL_EOD!AJ80</f>
        <v>6.98</v>
      </c>
      <c r="N80">
        <f t="shared" si="6"/>
        <v>24</v>
      </c>
      <c r="O80" s="154">
        <f t="shared" si="7"/>
        <v>0</v>
      </c>
      <c r="P80">
        <v>13.09</v>
      </c>
      <c r="Q80">
        <v>2.5</v>
      </c>
      <c r="R80">
        <v>0.87</v>
      </c>
      <c r="S80">
        <v>0.56000000000000005</v>
      </c>
      <c r="T80">
        <v>6.98</v>
      </c>
      <c r="U80" s="156">
        <f t="shared" si="8"/>
        <v>24</v>
      </c>
      <c r="V80" s="154">
        <f t="shared" si="9"/>
        <v>0</v>
      </c>
    </row>
    <row r="81" spans="1:22">
      <c r="A81" t="s">
        <v>123</v>
      </c>
      <c r="B81">
        <f>PPCL!D81</f>
        <v>185</v>
      </c>
      <c r="C81">
        <f>PPCL!E81</f>
        <v>0</v>
      </c>
      <c r="D81">
        <f>PPCL!O81</f>
        <v>24</v>
      </c>
      <c r="E81">
        <f>PPCL!P81</f>
        <v>0</v>
      </c>
      <c r="F81">
        <f t="shared" si="10"/>
        <v>185</v>
      </c>
      <c r="G81">
        <f t="shared" si="11"/>
        <v>24</v>
      </c>
      <c r="H81" s="154"/>
      <c r="I81">
        <f>BRPL_EOD!AI81+BRPL_EOD!AJ81</f>
        <v>13.51</v>
      </c>
      <c r="J81">
        <f>BYPL_EOD!AI81+BYPL_EOD!AJ81</f>
        <v>1.8</v>
      </c>
      <c r="K81">
        <f>MES_EOD!AI81+MES_EOD!AJ81</f>
        <v>0.9</v>
      </c>
      <c r="L81">
        <f>NDMC_EOD!AI81+NDMC_EOD!AJ81</f>
        <v>0.57999999999999996</v>
      </c>
      <c r="M81">
        <f>TPDDL_EOD!AI81+TPDDL_EOD!AJ81</f>
        <v>7.21</v>
      </c>
      <c r="N81">
        <f t="shared" si="6"/>
        <v>24</v>
      </c>
      <c r="O81" s="154">
        <f t="shared" si="7"/>
        <v>0</v>
      </c>
      <c r="P81">
        <v>13.51</v>
      </c>
      <c r="Q81">
        <v>1.8</v>
      </c>
      <c r="R81">
        <v>0.9</v>
      </c>
      <c r="S81">
        <v>0.57999999999999996</v>
      </c>
      <c r="T81">
        <v>7.21</v>
      </c>
      <c r="U81" s="156">
        <f t="shared" si="8"/>
        <v>24</v>
      </c>
      <c r="V81" s="154">
        <f t="shared" si="9"/>
        <v>0</v>
      </c>
    </row>
    <row r="82" spans="1:22">
      <c r="A82" t="s">
        <v>124</v>
      </c>
      <c r="B82">
        <f>PPCL!D82</f>
        <v>185</v>
      </c>
      <c r="C82">
        <f>PPCL!E82</f>
        <v>0</v>
      </c>
      <c r="D82">
        <f>PPCL!O82</f>
        <v>24</v>
      </c>
      <c r="E82">
        <f>PPCL!P82</f>
        <v>0</v>
      </c>
      <c r="F82">
        <f t="shared" si="10"/>
        <v>185</v>
      </c>
      <c r="G82">
        <f t="shared" si="11"/>
        <v>24</v>
      </c>
      <c r="H82" s="154"/>
      <c r="I82">
        <f>BRPL_EOD!AI82+BRPL_EOD!AJ82</f>
        <v>13.51</v>
      </c>
      <c r="J82">
        <f>BYPL_EOD!AI82+BYPL_EOD!AJ82</f>
        <v>1.8</v>
      </c>
      <c r="K82">
        <f>MES_EOD!AI82+MES_EOD!AJ82</f>
        <v>0.9</v>
      </c>
      <c r="L82">
        <f>NDMC_EOD!AI82+NDMC_EOD!AJ82</f>
        <v>0.57999999999999996</v>
      </c>
      <c r="M82">
        <f>TPDDL_EOD!AI82+TPDDL_EOD!AJ82</f>
        <v>7.21</v>
      </c>
      <c r="N82">
        <f t="shared" si="6"/>
        <v>24</v>
      </c>
      <c r="O82" s="154">
        <f t="shared" si="7"/>
        <v>0</v>
      </c>
      <c r="P82">
        <v>13.51</v>
      </c>
      <c r="Q82">
        <v>1.8</v>
      </c>
      <c r="R82">
        <v>0.9</v>
      </c>
      <c r="S82">
        <v>0.57999999999999996</v>
      </c>
      <c r="T82">
        <v>7.21</v>
      </c>
      <c r="U82" s="156">
        <f t="shared" si="8"/>
        <v>24</v>
      </c>
      <c r="V82" s="154">
        <f t="shared" si="9"/>
        <v>0</v>
      </c>
    </row>
    <row r="83" spans="1:22">
      <c r="A83" t="s">
        <v>125</v>
      </c>
      <c r="B83">
        <f>PPCL!D83</f>
        <v>185</v>
      </c>
      <c r="C83">
        <f>PPCL!E83</f>
        <v>0</v>
      </c>
      <c r="D83">
        <f>PPCL!O83</f>
        <v>25</v>
      </c>
      <c r="E83">
        <f>PPCL!P83</f>
        <v>0</v>
      </c>
      <c r="F83">
        <f t="shared" si="10"/>
        <v>185</v>
      </c>
      <c r="G83">
        <f t="shared" si="11"/>
        <v>25</v>
      </c>
      <c r="H83" s="154"/>
      <c r="I83">
        <f>BRPL_EOD!AI83+BRPL_EOD!AJ83</f>
        <v>14.08</v>
      </c>
      <c r="J83">
        <f>BYPL_EOD!AI83+BYPL_EOD!AJ83</f>
        <v>1.88</v>
      </c>
      <c r="K83">
        <f>MES_EOD!AI83+MES_EOD!AJ83</f>
        <v>0.94</v>
      </c>
      <c r="L83">
        <f>NDMC_EOD!AI83+NDMC_EOD!AJ83</f>
        <v>0.6</v>
      </c>
      <c r="M83">
        <f>TPDDL_EOD!AI83+TPDDL_EOD!AJ83</f>
        <v>7.51</v>
      </c>
      <c r="N83">
        <f t="shared" si="6"/>
        <v>25.010000000000005</v>
      </c>
      <c r="O83" s="154">
        <f t="shared" si="7"/>
        <v>-1.0000000000005116E-2</v>
      </c>
      <c r="P83">
        <v>14.074370251899238</v>
      </c>
      <c r="Q83">
        <v>1.8792483006797276</v>
      </c>
      <c r="R83">
        <v>0.9396241503398638</v>
      </c>
      <c r="S83">
        <v>0.59976009596161517</v>
      </c>
      <c r="T83">
        <v>7.5069972011195505</v>
      </c>
      <c r="U83" s="156">
        <f t="shared" si="8"/>
        <v>24.999999999999993</v>
      </c>
      <c r="V83" s="154">
        <f t="shared" si="9"/>
        <v>0</v>
      </c>
    </row>
    <row r="84" spans="1:22">
      <c r="A84" t="s">
        <v>126</v>
      </c>
      <c r="B84">
        <f>PPCL!D84</f>
        <v>185</v>
      </c>
      <c r="C84">
        <f>PPCL!E84</f>
        <v>0</v>
      </c>
      <c r="D84">
        <f>PPCL!O84</f>
        <v>25</v>
      </c>
      <c r="E84">
        <f>PPCL!P84</f>
        <v>0</v>
      </c>
      <c r="F84">
        <f t="shared" si="10"/>
        <v>185</v>
      </c>
      <c r="G84">
        <f t="shared" si="11"/>
        <v>25</v>
      </c>
      <c r="H84" s="154"/>
      <c r="I84">
        <f>BRPL_EOD!AI84+BRPL_EOD!AJ84</f>
        <v>14.08</v>
      </c>
      <c r="J84">
        <f>BYPL_EOD!AI84+BYPL_EOD!AJ84</f>
        <v>1.88</v>
      </c>
      <c r="K84">
        <f>MES_EOD!AI84+MES_EOD!AJ84</f>
        <v>0.94</v>
      </c>
      <c r="L84">
        <f>NDMC_EOD!AI84+NDMC_EOD!AJ84</f>
        <v>0.6</v>
      </c>
      <c r="M84">
        <f>TPDDL_EOD!AI84+TPDDL_EOD!AJ84</f>
        <v>7.51</v>
      </c>
      <c r="N84">
        <f t="shared" si="6"/>
        <v>25.010000000000005</v>
      </c>
      <c r="O84" s="154">
        <f t="shared" si="7"/>
        <v>-1.0000000000005116E-2</v>
      </c>
      <c r="P84">
        <v>14.074370251899238</v>
      </c>
      <c r="Q84">
        <v>1.8792483006797276</v>
      </c>
      <c r="R84">
        <v>0.9396241503398638</v>
      </c>
      <c r="S84">
        <v>0.59976009596161517</v>
      </c>
      <c r="T84">
        <v>7.5069972011195505</v>
      </c>
      <c r="U84" s="156">
        <f t="shared" si="8"/>
        <v>24.999999999999993</v>
      </c>
      <c r="V84" s="154">
        <f t="shared" si="9"/>
        <v>0</v>
      </c>
    </row>
    <row r="85" spans="1:22">
      <c r="A85" t="s">
        <v>127</v>
      </c>
      <c r="B85">
        <f>PPCL!D85</f>
        <v>185</v>
      </c>
      <c r="C85">
        <f>PPCL!E85</f>
        <v>0</v>
      </c>
      <c r="D85">
        <f>PPCL!O85</f>
        <v>25</v>
      </c>
      <c r="E85">
        <f>PPCL!P85</f>
        <v>0</v>
      </c>
      <c r="F85">
        <f t="shared" si="10"/>
        <v>185</v>
      </c>
      <c r="G85">
        <f t="shared" si="11"/>
        <v>25</v>
      </c>
      <c r="H85" s="154"/>
      <c r="I85">
        <f>BRPL_EOD!AI85+BRPL_EOD!AJ85</f>
        <v>14.08</v>
      </c>
      <c r="J85">
        <f>BYPL_EOD!AI85+BYPL_EOD!AJ85</f>
        <v>1.88</v>
      </c>
      <c r="K85">
        <f>MES_EOD!AI85+MES_EOD!AJ85</f>
        <v>0.94</v>
      </c>
      <c r="L85">
        <f>NDMC_EOD!AI85+NDMC_EOD!AJ85</f>
        <v>0.6</v>
      </c>
      <c r="M85">
        <f>TPDDL_EOD!AI85+TPDDL_EOD!AJ85</f>
        <v>7.51</v>
      </c>
      <c r="N85">
        <f t="shared" si="6"/>
        <v>25.010000000000005</v>
      </c>
      <c r="O85" s="154">
        <f t="shared" si="7"/>
        <v>-1.0000000000005116E-2</v>
      </c>
      <c r="P85">
        <v>14.074370251899238</v>
      </c>
      <c r="Q85">
        <v>1.8792483006797276</v>
      </c>
      <c r="R85">
        <v>0.9396241503398638</v>
      </c>
      <c r="S85">
        <v>0.59976009596161517</v>
      </c>
      <c r="T85">
        <v>7.5069972011195505</v>
      </c>
      <c r="U85" s="156">
        <f t="shared" si="8"/>
        <v>24.999999999999993</v>
      </c>
      <c r="V85" s="154">
        <f t="shared" si="9"/>
        <v>0</v>
      </c>
    </row>
    <row r="86" spans="1:22">
      <c r="A86" t="s">
        <v>128</v>
      </c>
      <c r="B86">
        <f>PPCL!D86</f>
        <v>185</v>
      </c>
      <c r="C86">
        <f>PPCL!E86</f>
        <v>0</v>
      </c>
      <c r="D86">
        <f>PPCL!O86</f>
        <v>27</v>
      </c>
      <c r="E86">
        <f>PPCL!P86</f>
        <v>0</v>
      </c>
      <c r="F86">
        <f t="shared" si="10"/>
        <v>185</v>
      </c>
      <c r="G86">
        <f t="shared" si="11"/>
        <v>27</v>
      </c>
      <c r="H86" s="154"/>
      <c r="I86">
        <f>BRPL_EOD!AI86+BRPL_EOD!AJ86</f>
        <v>15</v>
      </c>
      <c r="J86">
        <f>BYPL_EOD!AI86+BYPL_EOD!AJ86</f>
        <v>2</v>
      </c>
      <c r="K86">
        <f>MES_EOD!AI86+MES_EOD!AJ86</f>
        <v>1</v>
      </c>
      <c r="L86">
        <f>NDMC_EOD!AI86+NDMC_EOD!AJ86</f>
        <v>1</v>
      </c>
      <c r="M86">
        <f>TPDDL_EOD!AI86+TPDDL_EOD!AJ86</f>
        <v>8</v>
      </c>
      <c r="N86">
        <f t="shared" si="6"/>
        <v>27</v>
      </c>
      <c r="O86" s="154">
        <f t="shared" si="7"/>
        <v>0</v>
      </c>
      <c r="P86">
        <v>15</v>
      </c>
      <c r="Q86">
        <v>2</v>
      </c>
      <c r="R86">
        <v>1</v>
      </c>
      <c r="S86">
        <v>1</v>
      </c>
      <c r="T86">
        <v>8</v>
      </c>
      <c r="U86" s="156">
        <f t="shared" si="8"/>
        <v>27</v>
      </c>
      <c r="V86" s="154">
        <f t="shared" si="9"/>
        <v>0</v>
      </c>
    </row>
    <row r="87" spans="1:22">
      <c r="A87" t="s">
        <v>129</v>
      </c>
      <c r="B87">
        <f>PPCL!D87</f>
        <v>185</v>
      </c>
      <c r="C87">
        <f>PPCL!E87</f>
        <v>0</v>
      </c>
      <c r="D87">
        <f>PPCL!O87</f>
        <v>27</v>
      </c>
      <c r="E87">
        <f>PPCL!P87</f>
        <v>0</v>
      </c>
      <c r="F87">
        <f t="shared" si="10"/>
        <v>185</v>
      </c>
      <c r="G87">
        <f t="shared" si="11"/>
        <v>27</v>
      </c>
      <c r="H87" s="154"/>
      <c r="I87">
        <f>BRPL_EOD!AI87+BRPL_EOD!AJ87</f>
        <v>15</v>
      </c>
      <c r="J87">
        <f>BYPL_EOD!AI87+BYPL_EOD!AJ87</f>
        <v>2</v>
      </c>
      <c r="K87">
        <f>MES_EOD!AI87+MES_EOD!AJ87</f>
        <v>1</v>
      </c>
      <c r="L87">
        <f>NDMC_EOD!AI87+NDMC_EOD!AJ87</f>
        <v>1</v>
      </c>
      <c r="M87">
        <f>TPDDL_EOD!AI87+TPDDL_EOD!AJ87</f>
        <v>8</v>
      </c>
      <c r="N87">
        <f t="shared" si="6"/>
        <v>27</v>
      </c>
      <c r="O87" s="154">
        <f t="shared" si="7"/>
        <v>0</v>
      </c>
      <c r="P87">
        <v>15</v>
      </c>
      <c r="Q87">
        <v>2</v>
      </c>
      <c r="R87">
        <v>1</v>
      </c>
      <c r="S87">
        <v>1</v>
      </c>
      <c r="T87">
        <v>8</v>
      </c>
      <c r="U87" s="156">
        <f t="shared" si="8"/>
        <v>27</v>
      </c>
      <c r="V87" s="154">
        <f t="shared" si="9"/>
        <v>0</v>
      </c>
    </row>
    <row r="88" spans="1:22">
      <c r="A88" t="s">
        <v>130</v>
      </c>
      <c r="B88">
        <f>PPCL!D88</f>
        <v>185</v>
      </c>
      <c r="C88">
        <f>PPCL!E88</f>
        <v>0</v>
      </c>
      <c r="D88">
        <f>PPCL!O88</f>
        <v>27</v>
      </c>
      <c r="E88">
        <f>PPCL!P88</f>
        <v>0</v>
      </c>
      <c r="F88">
        <f t="shared" si="10"/>
        <v>185</v>
      </c>
      <c r="G88">
        <f t="shared" si="11"/>
        <v>27</v>
      </c>
      <c r="H88" s="154"/>
      <c r="I88">
        <f>BRPL_EOD!AI88+BRPL_EOD!AJ88</f>
        <v>15</v>
      </c>
      <c r="J88">
        <f>BYPL_EOD!AI88+BYPL_EOD!AJ88</f>
        <v>2</v>
      </c>
      <c r="K88">
        <f>MES_EOD!AI88+MES_EOD!AJ88</f>
        <v>1</v>
      </c>
      <c r="L88">
        <f>NDMC_EOD!AI88+NDMC_EOD!AJ88</f>
        <v>1</v>
      </c>
      <c r="M88">
        <f>TPDDL_EOD!AI88+TPDDL_EOD!AJ88</f>
        <v>8</v>
      </c>
      <c r="N88">
        <f t="shared" si="6"/>
        <v>27</v>
      </c>
      <c r="O88" s="154">
        <f t="shared" si="7"/>
        <v>0</v>
      </c>
      <c r="P88">
        <v>15</v>
      </c>
      <c r="Q88">
        <v>2</v>
      </c>
      <c r="R88">
        <v>1</v>
      </c>
      <c r="S88">
        <v>1</v>
      </c>
      <c r="T88">
        <v>8</v>
      </c>
      <c r="U88" s="156">
        <f t="shared" si="8"/>
        <v>27</v>
      </c>
      <c r="V88" s="154">
        <f t="shared" si="9"/>
        <v>0</v>
      </c>
    </row>
    <row r="89" spans="1:22">
      <c r="A89" t="s">
        <v>131</v>
      </c>
      <c r="B89">
        <f>PPCL!D89</f>
        <v>185</v>
      </c>
      <c r="C89">
        <f>PPCL!E89</f>
        <v>0</v>
      </c>
      <c r="D89">
        <f>PPCL!O89</f>
        <v>27</v>
      </c>
      <c r="E89">
        <f>PPCL!P89</f>
        <v>0</v>
      </c>
      <c r="F89">
        <f t="shared" si="10"/>
        <v>185</v>
      </c>
      <c r="G89">
        <f t="shared" si="11"/>
        <v>27</v>
      </c>
      <c r="H89" s="154"/>
      <c r="I89">
        <f>BRPL_EOD!AI89+BRPL_EOD!AJ89</f>
        <v>15</v>
      </c>
      <c r="J89">
        <f>BYPL_EOD!AI89+BYPL_EOD!AJ89</f>
        <v>2</v>
      </c>
      <c r="K89">
        <f>MES_EOD!AI89+MES_EOD!AJ89</f>
        <v>1</v>
      </c>
      <c r="L89">
        <f>NDMC_EOD!AI89+NDMC_EOD!AJ89</f>
        <v>1</v>
      </c>
      <c r="M89">
        <f>TPDDL_EOD!AI89+TPDDL_EOD!AJ89</f>
        <v>8</v>
      </c>
      <c r="N89">
        <f t="shared" si="6"/>
        <v>27</v>
      </c>
      <c r="O89" s="154">
        <f t="shared" si="7"/>
        <v>0</v>
      </c>
      <c r="P89">
        <v>15</v>
      </c>
      <c r="Q89">
        <v>2</v>
      </c>
      <c r="R89">
        <v>1</v>
      </c>
      <c r="S89">
        <v>1</v>
      </c>
      <c r="T89">
        <v>8</v>
      </c>
      <c r="U89" s="156">
        <f t="shared" si="8"/>
        <v>27</v>
      </c>
      <c r="V89" s="154">
        <f t="shared" si="9"/>
        <v>0</v>
      </c>
    </row>
    <row r="90" spans="1:22">
      <c r="A90" t="s">
        <v>132</v>
      </c>
      <c r="B90">
        <f>PPCL!D90</f>
        <v>185</v>
      </c>
      <c r="C90">
        <f>PPCL!E90</f>
        <v>0</v>
      </c>
      <c r="D90">
        <f>PPCL!O90</f>
        <v>27</v>
      </c>
      <c r="E90">
        <f>PPCL!P90</f>
        <v>0</v>
      </c>
      <c r="F90">
        <f t="shared" si="10"/>
        <v>185</v>
      </c>
      <c r="G90">
        <f t="shared" si="11"/>
        <v>27</v>
      </c>
      <c r="H90" s="154"/>
      <c r="I90">
        <f>BRPL_EOD!AI90+BRPL_EOD!AJ90</f>
        <v>15</v>
      </c>
      <c r="J90">
        <f>BYPL_EOD!AI90+BYPL_EOD!AJ90</f>
        <v>2</v>
      </c>
      <c r="K90">
        <f>MES_EOD!AI90+MES_EOD!AJ90</f>
        <v>1</v>
      </c>
      <c r="L90">
        <f>NDMC_EOD!AI90+NDMC_EOD!AJ90</f>
        <v>1</v>
      </c>
      <c r="M90">
        <f>TPDDL_EOD!AI90+TPDDL_EOD!AJ90</f>
        <v>8</v>
      </c>
      <c r="N90">
        <f t="shared" si="6"/>
        <v>27</v>
      </c>
      <c r="O90" s="154">
        <f t="shared" si="7"/>
        <v>0</v>
      </c>
      <c r="P90">
        <v>15</v>
      </c>
      <c r="Q90">
        <v>2</v>
      </c>
      <c r="R90">
        <v>1</v>
      </c>
      <c r="S90">
        <v>1</v>
      </c>
      <c r="T90">
        <v>8</v>
      </c>
      <c r="U90" s="156">
        <f t="shared" si="8"/>
        <v>27</v>
      </c>
      <c r="V90" s="154">
        <f t="shared" si="9"/>
        <v>0</v>
      </c>
    </row>
    <row r="91" spans="1:22">
      <c r="A91" t="s">
        <v>133</v>
      </c>
      <c r="B91">
        <f>PPCL!D91</f>
        <v>185</v>
      </c>
      <c r="C91">
        <f>PPCL!E91</f>
        <v>0</v>
      </c>
      <c r="D91">
        <f>PPCL!O91</f>
        <v>28</v>
      </c>
      <c r="E91">
        <f>PPCL!P91</f>
        <v>0</v>
      </c>
      <c r="F91">
        <f t="shared" si="10"/>
        <v>185</v>
      </c>
      <c r="G91">
        <f t="shared" si="11"/>
        <v>28</v>
      </c>
      <c r="H91" s="154"/>
      <c r="I91">
        <f>BRPL_EOD!AI91+BRPL_EOD!AJ91</f>
        <v>15</v>
      </c>
      <c r="J91">
        <f>BYPL_EOD!AI91+BYPL_EOD!AJ91</f>
        <v>2</v>
      </c>
      <c r="K91">
        <f>MES_EOD!AI91+MES_EOD!AJ91</f>
        <v>1</v>
      </c>
      <c r="L91">
        <f>NDMC_EOD!AI91+NDMC_EOD!AJ91</f>
        <v>2</v>
      </c>
      <c r="M91">
        <f>TPDDL_EOD!AI91+TPDDL_EOD!AJ91</f>
        <v>8</v>
      </c>
      <c r="N91">
        <f t="shared" si="6"/>
        <v>28</v>
      </c>
      <c r="O91" s="154">
        <f t="shared" si="7"/>
        <v>0</v>
      </c>
      <c r="P91">
        <v>15</v>
      </c>
      <c r="Q91">
        <v>2</v>
      </c>
      <c r="R91">
        <v>1</v>
      </c>
      <c r="S91">
        <v>2</v>
      </c>
      <c r="T91">
        <v>8</v>
      </c>
      <c r="U91" s="156">
        <f t="shared" si="8"/>
        <v>28</v>
      </c>
      <c r="V91" s="154">
        <f t="shared" si="9"/>
        <v>0</v>
      </c>
    </row>
    <row r="92" spans="1:22">
      <c r="A92" t="s">
        <v>134</v>
      </c>
      <c r="B92">
        <f>PPCL!D92</f>
        <v>185</v>
      </c>
      <c r="C92">
        <f>PPCL!E92</f>
        <v>0</v>
      </c>
      <c r="D92">
        <f>PPCL!O92</f>
        <v>28</v>
      </c>
      <c r="E92">
        <f>PPCL!P92</f>
        <v>0</v>
      </c>
      <c r="F92">
        <f t="shared" si="10"/>
        <v>185</v>
      </c>
      <c r="G92">
        <f t="shared" si="11"/>
        <v>28</v>
      </c>
      <c r="H92" s="154"/>
      <c r="I92">
        <f>BRPL_EOD!AI92+BRPL_EOD!AJ92</f>
        <v>15</v>
      </c>
      <c r="J92">
        <f>BYPL_EOD!AI92+BYPL_EOD!AJ92</f>
        <v>2</v>
      </c>
      <c r="K92">
        <f>MES_EOD!AI92+MES_EOD!AJ92</f>
        <v>1</v>
      </c>
      <c r="L92">
        <f>NDMC_EOD!AI92+NDMC_EOD!AJ92</f>
        <v>2</v>
      </c>
      <c r="M92">
        <f>TPDDL_EOD!AI92+TPDDL_EOD!AJ92</f>
        <v>8</v>
      </c>
      <c r="N92">
        <f t="shared" si="6"/>
        <v>28</v>
      </c>
      <c r="O92" s="154">
        <f t="shared" si="7"/>
        <v>0</v>
      </c>
      <c r="P92">
        <v>15</v>
      </c>
      <c r="Q92">
        <v>2</v>
      </c>
      <c r="R92">
        <v>1</v>
      </c>
      <c r="S92">
        <v>2</v>
      </c>
      <c r="T92">
        <v>8</v>
      </c>
      <c r="U92" s="156">
        <f t="shared" si="8"/>
        <v>28</v>
      </c>
      <c r="V92" s="154">
        <f t="shared" si="9"/>
        <v>0</v>
      </c>
    </row>
    <row r="93" spans="1:22">
      <c r="A93" t="s">
        <v>135</v>
      </c>
      <c r="B93">
        <f>PPCL!D93</f>
        <v>185</v>
      </c>
      <c r="C93">
        <f>PPCL!E93</f>
        <v>0</v>
      </c>
      <c r="D93">
        <f>PPCL!O93</f>
        <v>28</v>
      </c>
      <c r="E93">
        <f>PPCL!P93</f>
        <v>0</v>
      </c>
      <c r="F93">
        <f t="shared" si="10"/>
        <v>185</v>
      </c>
      <c r="G93">
        <f t="shared" si="11"/>
        <v>28</v>
      </c>
      <c r="H93" s="154"/>
      <c r="I93">
        <f>BRPL_EOD!AI93+BRPL_EOD!AJ93</f>
        <v>15</v>
      </c>
      <c r="J93">
        <f>BYPL_EOD!AI93+BYPL_EOD!AJ93</f>
        <v>2</v>
      </c>
      <c r="K93">
        <f>MES_EOD!AI93+MES_EOD!AJ93</f>
        <v>1</v>
      </c>
      <c r="L93">
        <f>NDMC_EOD!AI93+NDMC_EOD!AJ93</f>
        <v>2</v>
      </c>
      <c r="M93">
        <f>TPDDL_EOD!AI93+TPDDL_EOD!AJ93</f>
        <v>8</v>
      </c>
      <c r="N93">
        <f t="shared" si="6"/>
        <v>28</v>
      </c>
      <c r="O93" s="154">
        <f t="shared" si="7"/>
        <v>0</v>
      </c>
      <c r="P93">
        <v>15</v>
      </c>
      <c r="Q93">
        <v>2</v>
      </c>
      <c r="R93">
        <v>1</v>
      </c>
      <c r="S93">
        <v>2</v>
      </c>
      <c r="T93">
        <v>8</v>
      </c>
      <c r="U93" s="156">
        <f t="shared" si="8"/>
        <v>28</v>
      </c>
      <c r="V93" s="154">
        <f t="shared" si="9"/>
        <v>0</v>
      </c>
    </row>
    <row r="94" spans="1:22">
      <c r="A94" t="s">
        <v>136</v>
      </c>
      <c r="B94">
        <f>PPCL!D94</f>
        <v>185</v>
      </c>
      <c r="C94">
        <f>PPCL!E94</f>
        <v>0</v>
      </c>
      <c r="D94">
        <f>PPCL!O94</f>
        <v>28</v>
      </c>
      <c r="E94">
        <f>PPCL!P94</f>
        <v>0</v>
      </c>
      <c r="F94">
        <f t="shared" si="10"/>
        <v>185</v>
      </c>
      <c r="G94">
        <f t="shared" si="11"/>
        <v>28</v>
      </c>
      <c r="H94" s="154"/>
      <c r="I94">
        <f>BRPL_EOD!AI94+BRPL_EOD!AJ94</f>
        <v>15</v>
      </c>
      <c r="J94">
        <f>BYPL_EOD!AI94+BYPL_EOD!AJ94</f>
        <v>2</v>
      </c>
      <c r="K94">
        <f>MES_EOD!AI94+MES_EOD!AJ94</f>
        <v>1</v>
      </c>
      <c r="L94">
        <f>NDMC_EOD!AI94+NDMC_EOD!AJ94</f>
        <v>2</v>
      </c>
      <c r="M94">
        <f>TPDDL_EOD!AI94+TPDDL_EOD!AJ94</f>
        <v>8</v>
      </c>
      <c r="N94">
        <f t="shared" si="6"/>
        <v>28</v>
      </c>
      <c r="O94" s="154">
        <f t="shared" si="7"/>
        <v>0</v>
      </c>
      <c r="P94">
        <v>15</v>
      </c>
      <c r="Q94">
        <v>2</v>
      </c>
      <c r="R94">
        <v>1</v>
      </c>
      <c r="S94">
        <v>2</v>
      </c>
      <c r="T94">
        <v>8</v>
      </c>
      <c r="U94" s="156">
        <f t="shared" si="8"/>
        <v>28</v>
      </c>
      <c r="V94" s="154">
        <f t="shared" si="9"/>
        <v>0</v>
      </c>
    </row>
    <row r="95" spans="1:22">
      <c r="A95" t="s">
        <v>137</v>
      </c>
      <c r="B95">
        <f>PPCL!D95</f>
        <v>185</v>
      </c>
      <c r="C95">
        <f>PPCL!E95</f>
        <v>0</v>
      </c>
      <c r="D95">
        <f>PPCL!O95</f>
        <v>28</v>
      </c>
      <c r="E95">
        <f>PPCL!P95</f>
        <v>0</v>
      </c>
      <c r="F95">
        <f t="shared" si="10"/>
        <v>185</v>
      </c>
      <c r="G95">
        <f t="shared" si="11"/>
        <v>28</v>
      </c>
      <c r="H95" s="154"/>
      <c r="I95">
        <f>BRPL_EOD!AI95+BRPL_EOD!AJ95</f>
        <v>15</v>
      </c>
      <c r="J95">
        <f>BYPL_EOD!AI95+BYPL_EOD!AJ95</f>
        <v>2</v>
      </c>
      <c r="K95">
        <f>MES_EOD!AI95+MES_EOD!AJ95</f>
        <v>1</v>
      </c>
      <c r="L95">
        <f>NDMC_EOD!AI95+NDMC_EOD!AJ95</f>
        <v>2</v>
      </c>
      <c r="M95">
        <f>TPDDL_EOD!AI95+TPDDL_EOD!AJ95</f>
        <v>8</v>
      </c>
      <c r="N95">
        <f t="shared" si="6"/>
        <v>28</v>
      </c>
      <c r="O95" s="154">
        <f t="shared" si="7"/>
        <v>0</v>
      </c>
      <c r="P95">
        <v>15</v>
      </c>
      <c r="Q95">
        <v>2</v>
      </c>
      <c r="R95">
        <v>1</v>
      </c>
      <c r="S95">
        <v>2</v>
      </c>
      <c r="T95">
        <v>8</v>
      </c>
      <c r="U95" s="156">
        <f t="shared" si="8"/>
        <v>28</v>
      </c>
      <c r="V95" s="154">
        <f t="shared" si="9"/>
        <v>0</v>
      </c>
    </row>
    <row r="96" spans="1:22">
      <c r="A96" t="s">
        <v>138</v>
      </c>
      <c r="B96">
        <f>PPCL!D96</f>
        <v>185</v>
      </c>
      <c r="C96">
        <f>PPCL!E96</f>
        <v>0</v>
      </c>
      <c r="D96">
        <f>PPCL!O96</f>
        <v>28</v>
      </c>
      <c r="E96">
        <f>PPCL!P96</f>
        <v>0</v>
      </c>
      <c r="F96">
        <f t="shared" si="10"/>
        <v>185</v>
      </c>
      <c r="G96">
        <f t="shared" si="11"/>
        <v>28</v>
      </c>
      <c r="H96" s="154"/>
      <c r="I96">
        <f>BRPL_EOD!AI96+BRPL_EOD!AJ96</f>
        <v>15</v>
      </c>
      <c r="J96">
        <f>BYPL_EOD!AI96+BYPL_EOD!AJ96</f>
        <v>2</v>
      </c>
      <c r="K96">
        <f>MES_EOD!AI96+MES_EOD!AJ96</f>
        <v>1</v>
      </c>
      <c r="L96">
        <f>NDMC_EOD!AI96+NDMC_EOD!AJ96</f>
        <v>2</v>
      </c>
      <c r="M96">
        <f>TPDDL_EOD!AI96+TPDDL_EOD!AJ96</f>
        <v>8</v>
      </c>
      <c r="N96">
        <f t="shared" si="6"/>
        <v>28</v>
      </c>
      <c r="O96" s="154">
        <f t="shared" si="7"/>
        <v>0</v>
      </c>
      <c r="P96">
        <v>15</v>
      </c>
      <c r="Q96">
        <v>2</v>
      </c>
      <c r="R96">
        <v>1</v>
      </c>
      <c r="S96">
        <v>2</v>
      </c>
      <c r="T96">
        <v>8</v>
      </c>
      <c r="U96" s="156">
        <f t="shared" si="8"/>
        <v>28</v>
      </c>
      <c r="V96" s="154">
        <f t="shared" si="9"/>
        <v>0</v>
      </c>
    </row>
    <row r="97" spans="1:22">
      <c r="A97" t="s">
        <v>139</v>
      </c>
      <c r="B97">
        <f>PPCL!D97</f>
        <v>185</v>
      </c>
      <c r="C97">
        <f>PPCL!E97</f>
        <v>0</v>
      </c>
      <c r="D97">
        <f>PPCL!O97</f>
        <v>28</v>
      </c>
      <c r="E97">
        <f>PPCL!P97</f>
        <v>0</v>
      </c>
      <c r="F97">
        <f t="shared" si="10"/>
        <v>185</v>
      </c>
      <c r="G97">
        <f t="shared" si="11"/>
        <v>28</v>
      </c>
      <c r="H97" s="154"/>
      <c r="I97">
        <f>BRPL_EOD!AI97+BRPL_EOD!AJ97</f>
        <v>15</v>
      </c>
      <c r="J97">
        <f>BYPL_EOD!AI97+BYPL_EOD!AJ97</f>
        <v>2</v>
      </c>
      <c r="K97">
        <f>MES_EOD!AI97+MES_EOD!AJ97</f>
        <v>1</v>
      </c>
      <c r="L97">
        <f>NDMC_EOD!AI97+NDMC_EOD!AJ97</f>
        <v>2</v>
      </c>
      <c r="M97">
        <f>TPDDL_EOD!AI97+TPDDL_EOD!AJ97</f>
        <v>8</v>
      </c>
      <c r="N97">
        <f t="shared" si="6"/>
        <v>28</v>
      </c>
      <c r="O97" s="154">
        <f t="shared" si="7"/>
        <v>0</v>
      </c>
      <c r="P97">
        <v>15</v>
      </c>
      <c r="Q97">
        <v>2</v>
      </c>
      <c r="R97">
        <v>1</v>
      </c>
      <c r="S97">
        <v>2</v>
      </c>
      <c r="T97">
        <v>8</v>
      </c>
      <c r="U97" s="156">
        <f t="shared" si="8"/>
        <v>28</v>
      </c>
      <c r="V97" s="154">
        <f t="shared" si="9"/>
        <v>0</v>
      </c>
    </row>
    <row r="98" spans="1:22">
      <c r="A98" t="s">
        <v>140</v>
      </c>
      <c r="B98">
        <f>PPCL!D98</f>
        <v>185</v>
      </c>
      <c r="C98">
        <f>PPCL!E98</f>
        <v>0</v>
      </c>
      <c r="D98">
        <f>PPCL!O98</f>
        <v>28</v>
      </c>
      <c r="E98">
        <f>PPCL!P98</f>
        <v>0</v>
      </c>
      <c r="F98">
        <f t="shared" si="10"/>
        <v>185</v>
      </c>
      <c r="G98">
        <f t="shared" si="11"/>
        <v>28</v>
      </c>
      <c r="H98" s="154"/>
      <c r="I98">
        <f>BRPL_EOD!AI98+BRPL_EOD!AJ98</f>
        <v>15</v>
      </c>
      <c r="J98">
        <f>BYPL_EOD!AI98+BYPL_EOD!AJ98</f>
        <v>2</v>
      </c>
      <c r="K98">
        <f>MES_EOD!AI98+MES_EOD!AJ98</f>
        <v>1</v>
      </c>
      <c r="L98">
        <f>NDMC_EOD!AI98+NDMC_EOD!AJ98</f>
        <v>2</v>
      </c>
      <c r="M98">
        <f>TPDDL_EOD!AI98+TPDDL_EOD!AJ98</f>
        <v>8</v>
      </c>
      <c r="N98">
        <f t="shared" si="6"/>
        <v>28</v>
      </c>
      <c r="O98" s="154">
        <f t="shared" si="7"/>
        <v>0</v>
      </c>
      <c r="P98">
        <v>15</v>
      </c>
      <c r="Q98">
        <v>2</v>
      </c>
      <c r="R98">
        <v>1</v>
      </c>
      <c r="S98">
        <v>2</v>
      </c>
      <c r="T98">
        <v>8</v>
      </c>
      <c r="U98" s="156">
        <f t="shared" si="8"/>
        <v>28</v>
      </c>
      <c r="V98" s="154">
        <f t="shared" si="9"/>
        <v>0</v>
      </c>
    </row>
    <row r="99" spans="1:22">
      <c r="A99" s="156" t="s">
        <v>350</v>
      </c>
      <c r="B99" s="156">
        <f>SUM(B3:B98)/4000</f>
        <v>4.4400000000000004</v>
      </c>
      <c r="C99" s="156">
        <f t="shared" ref="C99:U99" si="12">SUM(C3:C98)/4000</f>
        <v>0</v>
      </c>
      <c r="D99" s="156">
        <f t="shared" si="12"/>
        <v>0.67949999999999999</v>
      </c>
      <c r="E99" s="156">
        <f t="shared" si="12"/>
        <v>0</v>
      </c>
      <c r="F99" s="156">
        <f t="shared" si="12"/>
        <v>4.4400000000000004</v>
      </c>
      <c r="G99" s="156">
        <f t="shared" si="12"/>
        <v>0.67949999999999999</v>
      </c>
      <c r="H99" s="156"/>
      <c r="I99" s="156">
        <f t="shared" si="12"/>
        <v>0.32769249999999972</v>
      </c>
      <c r="J99" s="156">
        <f t="shared" si="12"/>
        <v>0.10043499999999997</v>
      </c>
      <c r="K99" s="156">
        <f t="shared" si="12"/>
        <v>2.2515000000000025E-2</v>
      </c>
      <c r="L99" s="156">
        <f t="shared" si="12"/>
        <v>5.4087500000000011E-2</v>
      </c>
      <c r="M99" s="156">
        <f t="shared" si="12"/>
        <v>0.17478749999999998</v>
      </c>
      <c r="N99" s="156">
        <f t="shared" si="12"/>
        <v>0.67951750000000033</v>
      </c>
      <c r="O99" s="156">
        <f t="shared" si="12"/>
        <v>-1.7500000000001848E-5</v>
      </c>
      <c r="P99" s="156">
        <f t="shared" si="12"/>
        <v>0.32768292590987885</v>
      </c>
      <c r="Q99" s="156">
        <f t="shared" si="12"/>
        <v>0.10043323261537243</v>
      </c>
      <c r="R99" s="156">
        <f t="shared" si="12"/>
        <v>2.251435831458682E-2</v>
      </c>
      <c r="S99" s="156">
        <f t="shared" si="12"/>
        <v>5.4087087819823368E-2</v>
      </c>
      <c r="T99" s="156">
        <f t="shared" si="12"/>
        <v>0.17478239534033838</v>
      </c>
      <c r="U99" s="156">
        <f t="shared" si="12"/>
        <v>0.67949999999999999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25.67</v>
      </c>
      <c r="F3">
        <f>B3+C3</f>
        <v>60</v>
      </c>
      <c r="G3">
        <f>D3+E3-X3</f>
        <v>25.270000000000003</v>
      </c>
      <c r="H3" s="154"/>
      <c r="I3">
        <f>BRPL_EOD!AC3+BRPL_EOD!AD3</f>
        <v>15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10</v>
      </c>
      <c r="N3">
        <f t="shared" ref="N3:N66" si="0">SUM(I3:M3)</f>
        <v>25</v>
      </c>
      <c r="O3" s="154">
        <f t="shared" ref="O3:O66" si="1">G3-N3</f>
        <v>0.27000000000000313</v>
      </c>
      <c r="P3">
        <v>15.162000000000003</v>
      </c>
      <c r="Q3">
        <v>0</v>
      </c>
      <c r="R3">
        <v>0</v>
      </c>
      <c r="S3">
        <v>0</v>
      </c>
      <c r="T3">
        <v>10.108000000000001</v>
      </c>
      <c r="U3" s="156">
        <f t="shared" ref="U3:U66" si="2">SUM(P3:T3)</f>
        <v>25.270000000000003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25</v>
      </c>
      <c r="F4">
        <f t="shared" ref="F4:F67" si="4">B4+C4</f>
        <v>60</v>
      </c>
      <c r="G4">
        <f t="shared" ref="G4:G67" si="5">D4+E4-X4</f>
        <v>24.6</v>
      </c>
      <c r="H4" s="154"/>
      <c r="I4">
        <f>BRPL_EOD!AC4+BRPL_EOD!AD4</f>
        <v>15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10</v>
      </c>
      <c r="N4">
        <f t="shared" si="0"/>
        <v>25</v>
      </c>
      <c r="O4" s="154">
        <f t="shared" si="1"/>
        <v>-0.39999999999999858</v>
      </c>
      <c r="P4">
        <v>14.760000000000002</v>
      </c>
      <c r="Q4">
        <v>0</v>
      </c>
      <c r="R4">
        <v>0</v>
      </c>
      <c r="S4">
        <v>0</v>
      </c>
      <c r="T4">
        <v>9.84</v>
      </c>
      <c r="U4" s="156">
        <f t="shared" si="2"/>
        <v>24.6</v>
      </c>
      <c r="V4" s="154">
        <f t="shared" si="3"/>
        <v>0</v>
      </c>
      <c r="X4" s="159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25</v>
      </c>
      <c r="F5">
        <f t="shared" si="4"/>
        <v>60</v>
      </c>
      <c r="G5">
        <f t="shared" si="5"/>
        <v>24.6</v>
      </c>
      <c r="H5" s="154"/>
      <c r="I5">
        <f>BRPL_EOD!AC5+BRPL_EOD!AD5</f>
        <v>15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10</v>
      </c>
      <c r="N5">
        <f t="shared" si="0"/>
        <v>25</v>
      </c>
      <c r="O5" s="154">
        <f t="shared" si="1"/>
        <v>-0.39999999999999858</v>
      </c>
      <c r="P5">
        <v>14.760000000000002</v>
      </c>
      <c r="Q5">
        <v>0</v>
      </c>
      <c r="R5">
        <v>0</v>
      </c>
      <c r="S5">
        <v>0</v>
      </c>
      <c r="T5">
        <v>9.84</v>
      </c>
      <c r="U5" s="156">
        <f t="shared" si="2"/>
        <v>24.6</v>
      </c>
      <c r="V5" s="154">
        <f t="shared" si="3"/>
        <v>0</v>
      </c>
      <c r="X5" s="159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25</v>
      </c>
      <c r="F6">
        <f t="shared" si="4"/>
        <v>60</v>
      </c>
      <c r="G6">
        <f t="shared" si="5"/>
        <v>24.6</v>
      </c>
      <c r="H6" s="154"/>
      <c r="I6">
        <f>BRPL_EOD!AC6+BRPL_EOD!AD6</f>
        <v>8.86</v>
      </c>
      <c r="J6">
        <f>BYPL_EOD!AC6+BYPL_EOD!AD6</f>
        <v>4.8499999999999996</v>
      </c>
      <c r="K6">
        <f>MES_EOD!AC6+MES_EOD!AD6</f>
        <v>0</v>
      </c>
      <c r="L6">
        <f>NDMC_EOD!AC6+NDMC_EOD!AD6</f>
        <v>1.05</v>
      </c>
      <c r="M6">
        <f>TPDDL_EOD!AC6+TPDDL_EOD!AD6</f>
        <v>10</v>
      </c>
      <c r="N6">
        <f t="shared" si="0"/>
        <v>24.759999999999998</v>
      </c>
      <c r="O6" s="154">
        <f t="shared" si="1"/>
        <v>-0.15999999999999659</v>
      </c>
      <c r="P6">
        <v>8.8027463651050084</v>
      </c>
      <c r="Q6">
        <v>4.8186591276252022</v>
      </c>
      <c r="R6">
        <v>0</v>
      </c>
      <c r="S6">
        <v>1.043214862681745</v>
      </c>
      <c r="T6">
        <v>9.9353796445880462</v>
      </c>
      <c r="U6" s="156">
        <f t="shared" si="2"/>
        <v>24.6</v>
      </c>
      <c r="V6" s="154">
        <f t="shared" si="3"/>
        <v>0</v>
      </c>
      <c r="X6" s="159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25</v>
      </c>
      <c r="F7">
        <f t="shared" si="4"/>
        <v>60</v>
      </c>
      <c r="G7">
        <f t="shared" si="5"/>
        <v>24.6</v>
      </c>
      <c r="H7" s="154"/>
      <c r="I7">
        <f>BRPL_EOD!AC7+BRPL_EOD!AD7</f>
        <v>8.86</v>
      </c>
      <c r="J7">
        <f>BYPL_EOD!AC7+BYPL_EOD!AD7</f>
        <v>4.8499999999999996</v>
      </c>
      <c r="K7">
        <f>MES_EOD!AC7+MES_EOD!AD7</f>
        <v>0</v>
      </c>
      <c r="L7">
        <f>NDMC_EOD!AC7+NDMC_EOD!AD7</f>
        <v>1.05</v>
      </c>
      <c r="M7">
        <f>TPDDL_EOD!AC7+TPDDL_EOD!AD7</f>
        <v>10</v>
      </c>
      <c r="N7">
        <f t="shared" si="0"/>
        <v>24.759999999999998</v>
      </c>
      <c r="O7" s="154">
        <f t="shared" si="1"/>
        <v>-0.15999999999999659</v>
      </c>
      <c r="P7">
        <v>8.8027463651050084</v>
      </c>
      <c r="Q7">
        <v>4.8186591276252022</v>
      </c>
      <c r="R7">
        <v>0</v>
      </c>
      <c r="S7">
        <v>1.043214862681745</v>
      </c>
      <c r="T7">
        <v>9.9353796445880462</v>
      </c>
      <c r="U7" s="156">
        <f t="shared" si="2"/>
        <v>24.6</v>
      </c>
      <c r="V7" s="154">
        <f t="shared" si="3"/>
        <v>0</v>
      </c>
      <c r="X7" s="159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25</v>
      </c>
      <c r="F8">
        <f t="shared" si="4"/>
        <v>60</v>
      </c>
      <c r="G8">
        <f t="shared" si="5"/>
        <v>24.6</v>
      </c>
      <c r="H8" s="154"/>
      <c r="I8">
        <f>BRPL_EOD!AC8+BRPL_EOD!AD8</f>
        <v>8.86</v>
      </c>
      <c r="J8">
        <f>BYPL_EOD!AC8+BYPL_EOD!AD8</f>
        <v>4.8499999999999996</v>
      </c>
      <c r="K8">
        <f>MES_EOD!AC8+MES_EOD!AD8</f>
        <v>0</v>
      </c>
      <c r="L8">
        <f>NDMC_EOD!AC8+NDMC_EOD!AD8</f>
        <v>1.05</v>
      </c>
      <c r="M8">
        <f>TPDDL_EOD!AC8+TPDDL_EOD!AD8</f>
        <v>10</v>
      </c>
      <c r="N8">
        <f t="shared" si="0"/>
        <v>24.759999999999998</v>
      </c>
      <c r="O8" s="154">
        <f t="shared" si="1"/>
        <v>-0.15999999999999659</v>
      </c>
      <c r="P8">
        <v>8.8027463651050084</v>
      </c>
      <c r="Q8">
        <v>4.8186591276252022</v>
      </c>
      <c r="R8">
        <v>0</v>
      </c>
      <c r="S8">
        <v>1.043214862681745</v>
      </c>
      <c r="T8">
        <v>9.9353796445880462</v>
      </c>
      <c r="U8" s="156">
        <f t="shared" si="2"/>
        <v>24.6</v>
      </c>
      <c r="V8" s="154">
        <f t="shared" si="3"/>
        <v>0</v>
      </c>
      <c r="X8" s="159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25</v>
      </c>
      <c r="F9">
        <f t="shared" si="4"/>
        <v>60</v>
      </c>
      <c r="G9">
        <f t="shared" si="5"/>
        <v>24.6</v>
      </c>
      <c r="H9" s="154"/>
      <c r="I9">
        <f>BRPL_EOD!AC9+BRPL_EOD!AD9</f>
        <v>8.86</v>
      </c>
      <c r="J9">
        <f>BYPL_EOD!AC9+BYPL_EOD!AD9</f>
        <v>4.8499999999999996</v>
      </c>
      <c r="K9">
        <f>MES_EOD!AC9+MES_EOD!AD9</f>
        <v>0</v>
      </c>
      <c r="L9">
        <f>NDMC_EOD!AC9+NDMC_EOD!AD9</f>
        <v>1.05</v>
      </c>
      <c r="M9">
        <f>TPDDL_EOD!AC9+TPDDL_EOD!AD9</f>
        <v>10</v>
      </c>
      <c r="N9">
        <f t="shared" si="0"/>
        <v>24.759999999999998</v>
      </c>
      <c r="O9" s="154">
        <f t="shared" si="1"/>
        <v>-0.15999999999999659</v>
      </c>
      <c r="P9">
        <v>8.8027463651050084</v>
      </c>
      <c r="Q9">
        <v>4.8186591276252022</v>
      </c>
      <c r="R9">
        <v>0</v>
      </c>
      <c r="S9">
        <v>1.043214862681745</v>
      </c>
      <c r="T9">
        <v>9.9353796445880462</v>
      </c>
      <c r="U9" s="156">
        <f t="shared" si="2"/>
        <v>24.6</v>
      </c>
      <c r="V9" s="154">
        <f t="shared" si="3"/>
        <v>0</v>
      </c>
      <c r="X9" s="159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25</v>
      </c>
      <c r="F10">
        <f t="shared" si="4"/>
        <v>60</v>
      </c>
      <c r="G10">
        <f t="shared" si="5"/>
        <v>24.6</v>
      </c>
      <c r="H10" s="154"/>
      <c r="I10">
        <f>BRPL_EOD!AC10+BRPL_EOD!AD10</f>
        <v>8.86</v>
      </c>
      <c r="J10">
        <f>BYPL_EOD!AC10+BYPL_EOD!AD10</f>
        <v>4.8499999999999996</v>
      </c>
      <c r="K10">
        <f>MES_EOD!AC10+MES_EOD!AD10</f>
        <v>0</v>
      </c>
      <c r="L10">
        <f>NDMC_EOD!AC10+NDMC_EOD!AD10</f>
        <v>1.05</v>
      </c>
      <c r="M10">
        <f>TPDDL_EOD!AC10+TPDDL_EOD!AD10</f>
        <v>10</v>
      </c>
      <c r="N10">
        <f t="shared" si="0"/>
        <v>24.759999999999998</v>
      </c>
      <c r="O10" s="154">
        <f t="shared" si="1"/>
        <v>-0.15999999999999659</v>
      </c>
      <c r="P10">
        <v>8.8027463651050084</v>
      </c>
      <c r="Q10">
        <v>4.8186591276252022</v>
      </c>
      <c r="R10">
        <v>0</v>
      </c>
      <c r="S10">
        <v>1.043214862681745</v>
      </c>
      <c r="T10">
        <v>9.9353796445880462</v>
      </c>
      <c r="U10" s="156">
        <f t="shared" si="2"/>
        <v>24.6</v>
      </c>
      <c r="V10" s="154">
        <f t="shared" si="3"/>
        <v>0</v>
      </c>
      <c r="X10" s="159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25</v>
      </c>
      <c r="F11">
        <f t="shared" si="4"/>
        <v>60</v>
      </c>
      <c r="G11">
        <f t="shared" si="5"/>
        <v>24.6</v>
      </c>
      <c r="H11" s="154"/>
      <c r="I11">
        <f>BRPL_EOD!AC11+BRPL_EOD!AD11</f>
        <v>8.86</v>
      </c>
      <c r="J11">
        <f>BYPL_EOD!AC11+BYPL_EOD!AD11</f>
        <v>4.8499999999999996</v>
      </c>
      <c r="K11">
        <f>MES_EOD!AC11+MES_EOD!AD11</f>
        <v>0</v>
      </c>
      <c r="L11">
        <f>NDMC_EOD!AC11+NDMC_EOD!AD11</f>
        <v>1.05</v>
      </c>
      <c r="M11">
        <f>TPDDL_EOD!AC11+TPDDL_EOD!AD11</f>
        <v>10</v>
      </c>
      <c r="N11">
        <f t="shared" si="0"/>
        <v>24.759999999999998</v>
      </c>
      <c r="O11" s="154">
        <f t="shared" si="1"/>
        <v>-0.15999999999999659</v>
      </c>
      <c r="P11">
        <v>8.8027463651050084</v>
      </c>
      <c r="Q11">
        <v>4.8186591276252022</v>
      </c>
      <c r="R11">
        <v>0</v>
      </c>
      <c r="S11">
        <v>1.043214862681745</v>
      </c>
      <c r="T11">
        <v>9.9353796445880462</v>
      </c>
      <c r="U11" s="156">
        <f t="shared" si="2"/>
        <v>24.6</v>
      </c>
      <c r="V11" s="154">
        <f t="shared" si="3"/>
        <v>0</v>
      </c>
      <c r="X11" s="159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25</v>
      </c>
      <c r="F12">
        <f t="shared" si="4"/>
        <v>60</v>
      </c>
      <c r="G12">
        <f t="shared" si="5"/>
        <v>24.6</v>
      </c>
      <c r="H12" s="154"/>
      <c r="I12">
        <f>BRPL_EOD!AC12+BRPL_EOD!AD12</f>
        <v>8.86</v>
      </c>
      <c r="J12">
        <f>BYPL_EOD!AC12+BYPL_EOD!AD12</f>
        <v>4.8499999999999996</v>
      </c>
      <c r="K12">
        <f>MES_EOD!AC12+MES_EOD!AD12</f>
        <v>0</v>
      </c>
      <c r="L12">
        <f>NDMC_EOD!AC12+NDMC_EOD!AD12</f>
        <v>1.05</v>
      </c>
      <c r="M12">
        <f>TPDDL_EOD!AC12+TPDDL_EOD!AD12</f>
        <v>10</v>
      </c>
      <c r="N12">
        <f t="shared" si="0"/>
        <v>24.759999999999998</v>
      </c>
      <c r="O12" s="154">
        <f t="shared" si="1"/>
        <v>-0.15999999999999659</v>
      </c>
      <c r="P12">
        <v>8.8027463651050084</v>
      </c>
      <c r="Q12">
        <v>4.8186591276252022</v>
      </c>
      <c r="R12">
        <v>0</v>
      </c>
      <c r="S12">
        <v>1.043214862681745</v>
      </c>
      <c r="T12">
        <v>9.9353796445880462</v>
      </c>
      <c r="U12" s="156">
        <f t="shared" si="2"/>
        <v>24.6</v>
      </c>
      <c r="V12" s="154">
        <f t="shared" si="3"/>
        <v>0</v>
      </c>
      <c r="X12" s="159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25</v>
      </c>
      <c r="F13">
        <f t="shared" si="4"/>
        <v>60</v>
      </c>
      <c r="G13">
        <f t="shared" si="5"/>
        <v>24.6</v>
      </c>
      <c r="H13" s="154"/>
      <c r="I13">
        <f>BRPL_EOD!AC13+BRPL_EOD!AD13</f>
        <v>8.86</v>
      </c>
      <c r="J13">
        <f>BYPL_EOD!AC13+BYPL_EOD!AD13</f>
        <v>4.8499999999999996</v>
      </c>
      <c r="K13">
        <f>MES_EOD!AC13+MES_EOD!AD13</f>
        <v>0</v>
      </c>
      <c r="L13">
        <f>NDMC_EOD!AC13+NDMC_EOD!AD13</f>
        <v>1.05</v>
      </c>
      <c r="M13">
        <f>TPDDL_EOD!AC13+TPDDL_EOD!AD13</f>
        <v>10</v>
      </c>
      <c r="N13">
        <f t="shared" si="0"/>
        <v>24.759999999999998</v>
      </c>
      <c r="O13" s="154">
        <f t="shared" si="1"/>
        <v>-0.15999999999999659</v>
      </c>
      <c r="P13">
        <v>8.8027463651050084</v>
      </c>
      <c r="Q13">
        <v>4.8186591276252022</v>
      </c>
      <c r="R13">
        <v>0</v>
      </c>
      <c r="S13">
        <v>1.043214862681745</v>
      </c>
      <c r="T13">
        <v>9.9353796445880462</v>
      </c>
      <c r="U13" s="156">
        <f t="shared" si="2"/>
        <v>24.6</v>
      </c>
      <c r="V13" s="154">
        <f t="shared" si="3"/>
        <v>0</v>
      </c>
      <c r="X13" s="159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25</v>
      </c>
      <c r="F14">
        <f t="shared" si="4"/>
        <v>60</v>
      </c>
      <c r="G14">
        <f t="shared" si="5"/>
        <v>24.6</v>
      </c>
      <c r="H14" s="154"/>
      <c r="I14">
        <f>BRPL_EOD!AC14+BRPL_EOD!AD14</f>
        <v>8.86</v>
      </c>
      <c r="J14">
        <f>BYPL_EOD!AC14+BYPL_EOD!AD14</f>
        <v>4.8499999999999996</v>
      </c>
      <c r="K14">
        <f>MES_EOD!AC14+MES_EOD!AD14</f>
        <v>0</v>
      </c>
      <c r="L14">
        <f>NDMC_EOD!AC14+NDMC_EOD!AD14</f>
        <v>1.05</v>
      </c>
      <c r="M14">
        <f>TPDDL_EOD!AC14+TPDDL_EOD!AD14</f>
        <v>10</v>
      </c>
      <c r="N14">
        <f t="shared" si="0"/>
        <v>24.759999999999998</v>
      </c>
      <c r="O14" s="154">
        <f t="shared" si="1"/>
        <v>-0.15999999999999659</v>
      </c>
      <c r="P14">
        <v>8.8027463651050084</v>
      </c>
      <c r="Q14">
        <v>4.8186591276252022</v>
      </c>
      <c r="R14">
        <v>0</v>
      </c>
      <c r="S14">
        <v>1.043214862681745</v>
      </c>
      <c r="T14">
        <v>9.9353796445880462</v>
      </c>
      <c r="U14" s="156">
        <f t="shared" si="2"/>
        <v>24.6</v>
      </c>
      <c r="V14" s="154">
        <f t="shared" si="3"/>
        <v>0</v>
      </c>
      <c r="X14" s="159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25</v>
      </c>
      <c r="F15">
        <f t="shared" si="4"/>
        <v>60</v>
      </c>
      <c r="G15">
        <f t="shared" si="5"/>
        <v>24.6</v>
      </c>
      <c r="H15" s="154"/>
      <c r="I15">
        <f>BRPL_EOD!AC15+BRPL_EOD!AD15</f>
        <v>8.86</v>
      </c>
      <c r="J15">
        <f>BYPL_EOD!AC15+BYPL_EOD!AD15</f>
        <v>4.8499999999999996</v>
      </c>
      <c r="K15">
        <f>MES_EOD!AC15+MES_EOD!AD15</f>
        <v>0</v>
      </c>
      <c r="L15">
        <f>NDMC_EOD!AC15+NDMC_EOD!AD15</f>
        <v>1.05</v>
      </c>
      <c r="M15">
        <f>TPDDL_EOD!AC15+TPDDL_EOD!AD15</f>
        <v>10</v>
      </c>
      <c r="N15">
        <f t="shared" si="0"/>
        <v>24.759999999999998</v>
      </c>
      <c r="O15" s="154">
        <f t="shared" si="1"/>
        <v>-0.15999999999999659</v>
      </c>
      <c r="P15">
        <v>8.8027463651050084</v>
      </c>
      <c r="Q15">
        <v>4.8186591276252022</v>
      </c>
      <c r="R15">
        <v>0</v>
      </c>
      <c r="S15">
        <v>1.043214862681745</v>
      </c>
      <c r="T15">
        <v>9.9353796445880462</v>
      </c>
      <c r="U15" s="156">
        <f t="shared" si="2"/>
        <v>24.6</v>
      </c>
      <c r="V15" s="154">
        <f t="shared" si="3"/>
        <v>0</v>
      </c>
      <c r="X15" s="159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25</v>
      </c>
      <c r="F16">
        <f t="shared" si="4"/>
        <v>60</v>
      </c>
      <c r="G16">
        <f t="shared" si="5"/>
        <v>24.6</v>
      </c>
      <c r="H16" s="154"/>
      <c r="I16">
        <f>BRPL_EOD!AC16+BRPL_EOD!AD16</f>
        <v>8.86</v>
      </c>
      <c r="J16">
        <f>BYPL_EOD!AC16+BYPL_EOD!AD16</f>
        <v>4.8499999999999996</v>
      </c>
      <c r="K16">
        <f>MES_EOD!AC16+MES_EOD!AD16</f>
        <v>0</v>
      </c>
      <c r="L16">
        <f>NDMC_EOD!AC16+NDMC_EOD!AD16</f>
        <v>1.05</v>
      </c>
      <c r="M16">
        <f>TPDDL_EOD!AC16+TPDDL_EOD!AD16</f>
        <v>10</v>
      </c>
      <c r="N16">
        <f t="shared" si="0"/>
        <v>24.759999999999998</v>
      </c>
      <c r="O16" s="154">
        <f t="shared" si="1"/>
        <v>-0.15999999999999659</v>
      </c>
      <c r="P16">
        <v>8.8027463651050084</v>
      </c>
      <c r="Q16">
        <v>4.8186591276252022</v>
      </c>
      <c r="R16">
        <v>0</v>
      </c>
      <c r="S16">
        <v>1.043214862681745</v>
      </c>
      <c r="T16">
        <v>9.9353796445880462</v>
      </c>
      <c r="U16" s="156">
        <f t="shared" si="2"/>
        <v>24.6</v>
      </c>
      <c r="V16" s="154">
        <f t="shared" si="3"/>
        <v>0</v>
      </c>
      <c r="X16" s="159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25</v>
      </c>
      <c r="F17">
        <f t="shared" si="4"/>
        <v>60</v>
      </c>
      <c r="G17">
        <f t="shared" si="5"/>
        <v>24.6</v>
      </c>
      <c r="H17" s="154"/>
      <c r="I17">
        <f>BRPL_EOD!AC17+BRPL_EOD!AD17</f>
        <v>8.86</v>
      </c>
      <c r="J17">
        <f>BYPL_EOD!AC17+BYPL_EOD!AD17</f>
        <v>4.8499999999999996</v>
      </c>
      <c r="K17">
        <f>MES_EOD!AC17+MES_EOD!AD17</f>
        <v>0</v>
      </c>
      <c r="L17">
        <f>NDMC_EOD!AC17+NDMC_EOD!AD17</f>
        <v>1.05</v>
      </c>
      <c r="M17">
        <f>TPDDL_EOD!AC17+TPDDL_EOD!AD17</f>
        <v>10</v>
      </c>
      <c r="N17">
        <f t="shared" si="0"/>
        <v>24.759999999999998</v>
      </c>
      <c r="O17" s="154">
        <f t="shared" si="1"/>
        <v>-0.15999999999999659</v>
      </c>
      <c r="P17">
        <v>8.8027463651050084</v>
      </c>
      <c r="Q17">
        <v>4.8186591276252022</v>
      </c>
      <c r="R17">
        <v>0</v>
      </c>
      <c r="S17">
        <v>1.043214862681745</v>
      </c>
      <c r="T17">
        <v>9.9353796445880462</v>
      </c>
      <c r="U17" s="156">
        <f t="shared" si="2"/>
        <v>24.6</v>
      </c>
      <c r="V17" s="154">
        <f t="shared" si="3"/>
        <v>0</v>
      </c>
      <c r="X17" s="159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25</v>
      </c>
      <c r="F18">
        <f t="shared" si="4"/>
        <v>60</v>
      </c>
      <c r="G18">
        <f t="shared" si="5"/>
        <v>24.6</v>
      </c>
      <c r="H18" s="154"/>
      <c r="I18">
        <f>BRPL_EOD!AC18+BRPL_EOD!AD18</f>
        <v>8.86</v>
      </c>
      <c r="J18">
        <f>BYPL_EOD!AC18+BYPL_EOD!AD18</f>
        <v>4.8499999999999996</v>
      </c>
      <c r="K18">
        <f>MES_EOD!AC18+MES_EOD!AD18</f>
        <v>0</v>
      </c>
      <c r="L18">
        <f>NDMC_EOD!AC18+NDMC_EOD!AD18</f>
        <v>1.05</v>
      </c>
      <c r="M18">
        <f>TPDDL_EOD!AC18+TPDDL_EOD!AD18</f>
        <v>10</v>
      </c>
      <c r="N18">
        <f t="shared" si="0"/>
        <v>24.759999999999998</v>
      </c>
      <c r="O18" s="154">
        <f t="shared" si="1"/>
        <v>-0.15999999999999659</v>
      </c>
      <c r="P18">
        <v>8.8027463651050084</v>
      </c>
      <c r="Q18">
        <v>4.8186591276252022</v>
      </c>
      <c r="R18">
        <v>0</v>
      </c>
      <c r="S18">
        <v>1.043214862681745</v>
      </c>
      <c r="T18">
        <v>9.9353796445880462</v>
      </c>
      <c r="U18" s="156">
        <f t="shared" si="2"/>
        <v>24.6</v>
      </c>
      <c r="V18" s="154">
        <f t="shared" si="3"/>
        <v>0</v>
      </c>
      <c r="X18" s="159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25</v>
      </c>
      <c r="F19">
        <f t="shared" si="4"/>
        <v>60</v>
      </c>
      <c r="G19">
        <f t="shared" si="5"/>
        <v>24.6</v>
      </c>
      <c r="H19" s="154"/>
      <c r="I19">
        <f>BRPL_EOD!AC19+BRPL_EOD!AD19</f>
        <v>8.86</v>
      </c>
      <c r="J19">
        <f>BYPL_EOD!AC19+BYPL_EOD!AD19</f>
        <v>4.8499999999999996</v>
      </c>
      <c r="K19">
        <f>MES_EOD!AC19+MES_EOD!AD19</f>
        <v>0</v>
      </c>
      <c r="L19">
        <f>NDMC_EOD!AC19+NDMC_EOD!AD19</f>
        <v>1.05</v>
      </c>
      <c r="M19">
        <f>TPDDL_EOD!AC19+TPDDL_EOD!AD19</f>
        <v>10</v>
      </c>
      <c r="N19">
        <f t="shared" si="0"/>
        <v>24.759999999999998</v>
      </c>
      <c r="O19" s="154">
        <f t="shared" si="1"/>
        <v>-0.15999999999999659</v>
      </c>
      <c r="P19">
        <v>8.8027463651050084</v>
      </c>
      <c r="Q19">
        <v>4.8186591276252022</v>
      </c>
      <c r="R19">
        <v>0</v>
      </c>
      <c r="S19">
        <v>1.043214862681745</v>
      </c>
      <c r="T19">
        <v>9.9353796445880462</v>
      </c>
      <c r="U19" s="156">
        <f t="shared" si="2"/>
        <v>24.6</v>
      </c>
      <c r="V19" s="154">
        <f t="shared" si="3"/>
        <v>0</v>
      </c>
      <c r="X19" s="159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25</v>
      </c>
      <c r="F20">
        <f t="shared" si="4"/>
        <v>60</v>
      </c>
      <c r="G20">
        <f t="shared" si="5"/>
        <v>24.6</v>
      </c>
      <c r="H20" s="154"/>
      <c r="I20">
        <f>BRPL_EOD!AC20+BRPL_EOD!AD20</f>
        <v>8.86</v>
      </c>
      <c r="J20">
        <f>BYPL_EOD!AC20+BYPL_EOD!AD20</f>
        <v>4.8499999999999996</v>
      </c>
      <c r="K20">
        <f>MES_EOD!AC20+MES_EOD!AD20</f>
        <v>0</v>
      </c>
      <c r="L20">
        <f>NDMC_EOD!AC20+NDMC_EOD!AD20</f>
        <v>1.05</v>
      </c>
      <c r="M20">
        <f>TPDDL_EOD!AC20+TPDDL_EOD!AD20</f>
        <v>10</v>
      </c>
      <c r="N20">
        <f t="shared" si="0"/>
        <v>24.759999999999998</v>
      </c>
      <c r="O20" s="154">
        <f t="shared" si="1"/>
        <v>-0.15999999999999659</v>
      </c>
      <c r="P20">
        <v>8.8027463651050084</v>
      </c>
      <c r="Q20">
        <v>4.8186591276252022</v>
      </c>
      <c r="R20">
        <v>0</v>
      </c>
      <c r="S20">
        <v>1.043214862681745</v>
      </c>
      <c r="T20">
        <v>9.9353796445880462</v>
      </c>
      <c r="U20" s="156">
        <f t="shared" si="2"/>
        <v>24.6</v>
      </c>
      <c r="V20" s="154">
        <f t="shared" si="3"/>
        <v>0</v>
      </c>
      <c r="X20" s="159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25</v>
      </c>
      <c r="F21">
        <f t="shared" si="4"/>
        <v>60</v>
      </c>
      <c r="G21">
        <f t="shared" si="5"/>
        <v>24.6</v>
      </c>
      <c r="H21" s="154"/>
      <c r="I21">
        <f>BRPL_EOD!AC21+BRPL_EOD!AD21</f>
        <v>8.86</v>
      </c>
      <c r="J21">
        <f>BYPL_EOD!AC21+BYPL_EOD!AD21</f>
        <v>4.8499999999999996</v>
      </c>
      <c r="K21">
        <f>MES_EOD!AC21+MES_EOD!AD21</f>
        <v>0</v>
      </c>
      <c r="L21">
        <f>NDMC_EOD!AC21+NDMC_EOD!AD21</f>
        <v>1.05</v>
      </c>
      <c r="M21">
        <f>TPDDL_EOD!AC21+TPDDL_EOD!AD21</f>
        <v>10</v>
      </c>
      <c r="N21">
        <f t="shared" si="0"/>
        <v>24.759999999999998</v>
      </c>
      <c r="O21" s="154">
        <f t="shared" si="1"/>
        <v>-0.15999999999999659</v>
      </c>
      <c r="P21">
        <v>8.8027463651050084</v>
      </c>
      <c r="Q21">
        <v>4.8186591276252022</v>
      </c>
      <c r="R21">
        <v>0</v>
      </c>
      <c r="S21">
        <v>1.043214862681745</v>
      </c>
      <c r="T21">
        <v>9.9353796445880462</v>
      </c>
      <c r="U21" s="156">
        <f t="shared" si="2"/>
        <v>24.6</v>
      </c>
      <c r="V21" s="154">
        <f t="shared" si="3"/>
        <v>0</v>
      </c>
      <c r="X21" s="159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25</v>
      </c>
      <c r="F22">
        <f t="shared" si="4"/>
        <v>60</v>
      </c>
      <c r="G22">
        <f t="shared" si="5"/>
        <v>24.6</v>
      </c>
      <c r="H22" s="154"/>
      <c r="I22">
        <f>BRPL_EOD!AC22+BRPL_EOD!AD22</f>
        <v>8.86</v>
      </c>
      <c r="J22">
        <f>BYPL_EOD!AC22+BYPL_EOD!AD22</f>
        <v>4.8499999999999996</v>
      </c>
      <c r="K22">
        <f>MES_EOD!AC22+MES_EOD!AD22</f>
        <v>0</v>
      </c>
      <c r="L22">
        <f>NDMC_EOD!AC22+NDMC_EOD!AD22</f>
        <v>1.05</v>
      </c>
      <c r="M22">
        <f>TPDDL_EOD!AC22+TPDDL_EOD!AD22</f>
        <v>10</v>
      </c>
      <c r="N22">
        <f t="shared" si="0"/>
        <v>24.759999999999998</v>
      </c>
      <c r="O22" s="154">
        <f t="shared" si="1"/>
        <v>-0.15999999999999659</v>
      </c>
      <c r="P22">
        <v>8.8027463651050084</v>
      </c>
      <c r="Q22">
        <v>4.8186591276252022</v>
      </c>
      <c r="R22">
        <v>0</v>
      </c>
      <c r="S22">
        <v>1.043214862681745</v>
      </c>
      <c r="T22">
        <v>9.9353796445880462</v>
      </c>
      <c r="U22" s="156">
        <f t="shared" si="2"/>
        <v>24.6</v>
      </c>
      <c r="V22" s="154">
        <f t="shared" si="3"/>
        <v>0</v>
      </c>
      <c r="X22" s="159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25</v>
      </c>
      <c r="F23">
        <f t="shared" si="4"/>
        <v>60</v>
      </c>
      <c r="G23">
        <f t="shared" si="5"/>
        <v>24.6</v>
      </c>
      <c r="H23" s="154"/>
      <c r="I23">
        <f>BRPL_EOD!AC23+BRPL_EOD!AD23</f>
        <v>8.86</v>
      </c>
      <c r="J23">
        <f>BYPL_EOD!AC23+BYPL_EOD!AD23</f>
        <v>4.8499999999999996</v>
      </c>
      <c r="K23">
        <f>MES_EOD!AC23+MES_EOD!AD23</f>
        <v>0</v>
      </c>
      <c r="L23">
        <f>NDMC_EOD!AC23+NDMC_EOD!AD23</f>
        <v>1.05</v>
      </c>
      <c r="M23">
        <f>TPDDL_EOD!AC23+TPDDL_EOD!AD23</f>
        <v>10</v>
      </c>
      <c r="N23">
        <f t="shared" si="0"/>
        <v>24.759999999999998</v>
      </c>
      <c r="O23" s="154">
        <f t="shared" si="1"/>
        <v>-0.15999999999999659</v>
      </c>
      <c r="P23">
        <v>8.8027463651050084</v>
      </c>
      <c r="Q23">
        <v>4.8186591276252022</v>
      </c>
      <c r="R23">
        <v>0</v>
      </c>
      <c r="S23">
        <v>1.043214862681745</v>
      </c>
      <c r="T23">
        <v>9.9353796445880462</v>
      </c>
      <c r="U23" s="156">
        <f t="shared" si="2"/>
        <v>24.6</v>
      </c>
      <c r="V23" s="154">
        <f t="shared" si="3"/>
        <v>0</v>
      </c>
      <c r="X23" s="159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25</v>
      </c>
      <c r="F24">
        <f t="shared" si="4"/>
        <v>60</v>
      </c>
      <c r="G24">
        <f t="shared" si="5"/>
        <v>24.6</v>
      </c>
      <c r="H24" s="154"/>
      <c r="I24">
        <f>BRPL_EOD!AC24+BRPL_EOD!AD24</f>
        <v>8.86</v>
      </c>
      <c r="J24">
        <f>BYPL_EOD!AC24+BYPL_EOD!AD24</f>
        <v>4.8499999999999996</v>
      </c>
      <c r="K24">
        <f>MES_EOD!AC24+MES_EOD!AD24</f>
        <v>0</v>
      </c>
      <c r="L24">
        <f>NDMC_EOD!AC24+NDMC_EOD!AD24</f>
        <v>1.05</v>
      </c>
      <c r="M24">
        <f>TPDDL_EOD!AC24+TPDDL_EOD!AD24</f>
        <v>10</v>
      </c>
      <c r="N24">
        <f t="shared" si="0"/>
        <v>24.759999999999998</v>
      </c>
      <c r="O24" s="154">
        <f t="shared" si="1"/>
        <v>-0.15999999999999659</v>
      </c>
      <c r="P24">
        <v>8.8027463651050084</v>
      </c>
      <c r="Q24">
        <v>4.8186591276252022</v>
      </c>
      <c r="R24">
        <v>0</v>
      </c>
      <c r="S24">
        <v>1.043214862681745</v>
      </c>
      <c r="T24">
        <v>9.9353796445880462</v>
      </c>
      <c r="U24" s="156">
        <f t="shared" si="2"/>
        <v>24.6</v>
      </c>
      <c r="V24" s="154">
        <f t="shared" si="3"/>
        <v>0</v>
      </c>
      <c r="X24" s="159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25</v>
      </c>
      <c r="F25">
        <f t="shared" si="4"/>
        <v>60</v>
      </c>
      <c r="G25">
        <f t="shared" si="5"/>
        <v>24.6</v>
      </c>
      <c r="H25" s="154"/>
      <c r="I25">
        <f>BRPL_EOD!AC25+BRPL_EOD!AD25</f>
        <v>8.86</v>
      </c>
      <c r="J25">
        <f>BYPL_EOD!AC25+BYPL_EOD!AD25</f>
        <v>4.8499999999999996</v>
      </c>
      <c r="K25">
        <f>MES_EOD!AC25+MES_EOD!AD25</f>
        <v>0</v>
      </c>
      <c r="L25">
        <f>NDMC_EOD!AC25+NDMC_EOD!AD25</f>
        <v>1.05</v>
      </c>
      <c r="M25">
        <f>TPDDL_EOD!AC25+TPDDL_EOD!AD25</f>
        <v>10</v>
      </c>
      <c r="N25">
        <f t="shared" si="0"/>
        <v>24.759999999999998</v>
      </c>
      <c r="O25" s="154">
        <f t="shared" si="1"/>
        <v>-0.15999999999999659</v>
      </c>
      <c r="P25">
        <v>8.8027463651050084</v>
      </c>
      <c r="Q25">
        <v>4.8186591276252022</v>
      </c>
      <c r="R25">
        <v>0</v>
      </c>
      <c r="S25">
        <v>1.043214862681745</v>
      </c>
      <c r="T25">
        <v>9.9353796445880462</v>
      </c>
      <c r="U25" s="156">
        <f t="shared" si="2"/>
        <v>24.6</v>
      </c>
      <c r="V25" s="154">
        <f t="shared" si="3"/>
        <v>0</v>
      </c>
      <c r="X25" s="159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25</v>
      </c>
      <c r="F26">
        <f t="shared" si="4"/>
        <v>60</v>
      </c>
      <c r="G26">
        <f t="shared" si="5"/>
        <v>24.6</v>
      </c>
      <c r="H26" s="154"/>
      <c r="I26">
        <f>BRPL_EOD!AC26+BRPL_EOD!AD26</f>
        <v>8.86</v>
      </c>
      <c r="J26">
        <f>BYPL_EOD!AC26+BYPL_EOD!AD26</f>
        <v>4.8499999999999996</v>
      </c>
      <c r="K26">
        <f>MES_EOD!AC26+MES_EOD!AD26</f>
        <v>0</v>
      </c>
      <c r="L26">
        <f>NDMC_EOD!AC26+NDMC_EOD!AD26</f>
        <v>1.05</v>
      </c>
      <c r="M26">
        <f>TPDDL_EOD!AC26+TPDDL_EOD!AD26</f>
        <v>10</v>
      </c>
      <c r="N26">
        <f t="shared" si="0"/>
        <v>24.759999999999998</v>
      </c>
      <c r="O26" s="154">
        <f t="shared" si="1"/>
        <v>-0.15999999999999659</v>
      </c>
      <c r="P26">
        <v>8.8027463651050084</v>
      </c>
      <c r="Q26">
        <v>4.8186591276252022</v>
      </c>
      <c r="R26">
        <v>0</v>
      </c>
      <c r="S26">
        <v>1.043214862681745</v>
      </c>
      <c r="T26">
        <v>9.9353796445880462</v>
      </c>
      <c r="U26" s="156">
        <f t="shared" si="2"/>
        <v>24.6</v>
      </c>
      <c r="V26" s="154">
        <f t="shared" si="3"/>
        <v>0</v>
      </c>
      <c r="X26" s="159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25</v>
      </c>
      <c r="F27">
        <f t="shared" si="4"/>
        <v>60</v>
      </c>
      <c r="G27">
        <f t="shared" si="5"/>
        <v>24.6</v>
      </c>
      <c r="H27" s="154"/>
      <c r="I27">
        <f>BRPL_EOD!AC27+BRPL_EOD!AD27</f>
        <v>8.86</v>
      </c>
      <c r="J27">
        <f>BYPL_EOD!AC27+BYPL_EOD!AD27</f>
        <v>4.8499999999999996</v>
      </c>
      <c r="K27">
        <f>MES_EOD!AC27+MES_EOD!AD27</f>
        <v>0</v>
      </c>
      <c r="L27">
        <f>NDMC_EOD!AC27+NDMC_EOD!AD27</f>
        <v>1.05</v>
      </c>
      <c r="M27">
        <f>TPDDL_EOD!AC27+TPDDL_EOD!AD27</f>
        <v>10</v>
      </c>
      <c r="N27">
        <f t="shared" si="0"/>
        <v>24.759999999999998</v>
      </c>
      <c r="O27" s="154">
        <f t="shared" si="1"/>
        <v>-0.15999999999999659</v>
      </c>
      <c r="P27">
        <v>8.8027463651050084</v>
      </c>
      <c r="Q27">
        <v>4.8186591276252022</v>
      </c>
      <c r="R27">
        <v>0</v>
      </c>
      <c r="S27">
        <v>1.043214862681745</v>
      </c>
      <c r="T27">
        <v>9.9353796445880462</v>
      </c>
      <c r="U27" s="156">
        <f t="shared" si="2"/>
        <v>24.6</v>
      </c>
      <c r="V27" s="154">
        <f t="shared" si="3"/>
        <v>0</v>
      </c>
      <c r="X27" s="159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25</v>
      </c>
      <c r="F28">
        <f t="shared" si="4"/>
        <v>60</v>
      </c>
      <c r="G28">
        <f t="shared" si="5"/>
        <v>24.6</v>
      </c>
      <c r="H28" s="154"/>
      <c r="I28">
        <f>BRPL_EOD!AC28+BRPL_EOD!AD28</f>
        <v>8.86</v>
      </c>
      <c r="J28">
        <f>BYPL_EOD!AC28+BYPL_EOD!AD28</f>
        <v>4.8499999999999996</v>
      </c>
      <c r="K28">
        <f>MES_EOD!AC28+MES_EOD!AD28</f>
        <v>0</v>
      </c>
      <c r="L28">
        <f>NDMC_EOD!AC28+NDMC_EOD!AD28</f>
        <v>1.05</v>
      </c>
      <c r="M28">
        <f>TPDDL_EOD!AC28+TPDDL_EOD!AD28</f>
        <v>10</v>
      </c>
      <c r="N28">
        <f t="shared" si="0"/>
        <v>24.759999999999998</v>
      </c>
      <c r="O28" s="154">
        <f t="shared" si="1"/>
        <v>-0.15999999999999659</v>
      </c>
      <c r="P28">
        <v>8.8027463651050084</v>
      </c>
      <c r="Q28">
        <v>4.8186591276252022</v>
      </c>
      <c r="R28">
        <v>0</v>
      </c>
      <c r="S28">
        <v>1.043214862681745</v>
      </c>
      <c r="T28">
        <v>9.9353796445880462</v>
      </c>
      <c r="U28" s="156">
        <f t="shared" si="2"/>
        <v>24.6</v>
      </c>
      <c r="V28" s="154">
        <f t="shared" si="3"/>
        <v>0</v>
      </c>
      <c r="X28" s="159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25</v>
      </c>
      <c r="F29">
        <f t="shared" si="4"/>
        <v>60</v>
      </c>
      <c r="G29">
        <f t="shared" si="5"/>
        <v>24.6</v>
      </c>
      <c r="H29" s="154"/>
      <c r="I29">
        <f>BRPL_EOD!AC29+BRPL_EOD!AD29</f>
        <v>8.86</v>
      </c>
      <c r="J29">
        <f>BYPL_EOD!AC29+BYPL_EOD!AD29</f>
        <v>4.8499999999999996</v>
      </c>
      <c r="K29">
        <f>MES_EOD!AC29+MES_EOD!AD29</f>
        <v>0</v>
      </c>
      <c r="L29">
        <f>NDMC_EOD!AC29+NDMC_EOD!AD29</f>
        <v>1.05</v>
      </c>
      <c r="M29">
        <f>TPDDL_EOD!AC29+TPDDL_EOD!AD29</f>
        <v>10</v>
      </c>
      <c r="N29">
        <f t="shared" si="0"/>
        <v>24.759999999999998</v>
      </c>
      <c r="O29" s="154">
        <f t="shared" si="1"/>
        <v>-0.15999999999999659</v>
      </c>
      <c r="P29">
        <v>8.8027463651050084</v>
      </c>
      <c r="Q29">
        <v>4.8186591276252022</v>
      </c>
      <c r="R29">
        <v>0</v>
      </c>
      <c r="S29">
        <v>1.043214862681745</v>
      </c>
      <c r="T29">
        <v>9.9353796445880462</v>
      </c>
      <c r="U29" s="156">
        <f t="shared" si="2"/>
        <v>24.6</v>
      </c>
      <c r="V29" s="154">
        <f t="shared" si="3"/>
        <v>0</v>
      </c>
      <c r="X29" s="159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25</v>
      </c>
      <c r="F30">
        <f t="shared" si="4"/>
        <v>60</v>
      </c>
      <c r="G30">
        <f t="shared" si="5"/>
        <v>24.6</v>
      </c>
      <c r="H30" s="154"/>
      <c r="I30">
        <f>BRPL_EOD!AC30+BRPL_EOD!AD30</f>
        <v>8.86</v>
      </c>
      <c r="J30">
        <f>BYPL_EOD!AC30+BYPL_EOD!AD30</f>
        <v>4.8499999999999996</v>
      </c>
      <c r="K30">
        <f>MES_EOD!AC30+MES_EOD!AD30</f>
        <v>0</v>
      </c>
      <c r="L30">
        <f>NDMC_EOD!AC30+NDMC_EOD!AD30</f>
        <v>1.05</v>
      </c>
      <c r="M30">
        <f>TPDDL_EOD!AC30+TPDDL_EOD!AD30</f>
        <v>10</v>
      </c>
      <c r="N30">
        <f t="shared" si="0"/>
        <v>24.759999999999998</v>
      </c>
      <c r="O30" s="154">
        <f t="shared" si="1"/>
        <v>-0.15999999999999659</v>
      </c>
      <c r="P30">
        <v>8.8027463651050084</v>
      </c>
      <c r="Q30">
        <v>4.8186591276252022</v>
      </c>
      <c r="R30">
        <v>0</v>
      </c>
      <c r="S30">
        <v>1.043214862681745</v>
      </c>
      <c r="T30">
        <v>9.9353796445880462</v>
      </c>
      <c r="U30" s="156">
        <f t="shared" si="2"/>
        <v>24.6</v>
      </c>
      <c r="V30" s="154">
        <f t="shared" si="3"/>
        <v>0</v>
      </c>
      <c r="X30" s="159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25</v>
      </c>
      <c r="F31">
        <f t="shared" si="4"/>
        <v>60</v>
      </c>
      <c r="G31">
        <f t="shared" si="5"/>
        <v>24.6</v>
      </c>
      <c r="H31" s="154"/>
      <c r="I31">
        <f>BRPL_EOD!AC31+BRPL_EOD!AD31</f>
        <v>8.86</v>
      </c>
      <c r="J31">
        <f>BYPL_EOD!AC31+BYPL_EOD!AD31</f>
        <v>4.8499999999999996</v>
      </c>
      <c r="K31">
        <f>MES_EOD!AC31+MES_EOD!AD31</f>
        <v>0</v>
      </c>
      <c r="L31">
        <f>NDMC_EOD!AC31+NDMC_EOD!AD31</f>
        <v>1.05</v>
      </c>
      <c r="M31">
        <f>TPDDL_EOD!AC31+TPDDL_EOD!AD31</f>
        <v>10</v>
      </c>
      <c r="N31">
        <f t="shared" si="0"/>
        <v>24.759999999999998</v>
      </c>
      <c r="O31" s="154">
        <f t="shared" si="1"/>
        <v>-0.15999999999999659</v>
      </c>
      <c r="P31">
        <v>8.8027463651050084</v>
      </c>
      <c r="Q31">
        <v>4.8186591276252022</v>
      </c>
      <c r="R31">
        <v>0</v>
      </c>
      <c r="S31">
        <v>1.043214862681745</v>
      </c>
      <c r="T31">
        <v>9.9353796445880462</v>
      </c>
      <c r="U31" s="156">
        <f t="shared" si="2"/>
        <v>24.6</v>
      </c>
      <c r="V31" s="154">
        <f t="shared" si="3"/>
        <v>0</v>
      </c>
      <c r="X31" s="159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25</v>
      </c>
      <c r="F32">
        <f t="shared" si="4"/>
        <v>60</v>
      </c>
      <c r="G32">
        <f t="shared" si="5"/>
        <v>24.6</v>
      </c>
      <c r="H32" s="154"/>
      <c r="I32">
        <f>BRPL_EOD!AC32+BRPL_EOD!AD32</f>
        <v>8.86</v>
      </c>
      <c r="J32">
        <f>BYPL_EOD!AC32+BYPL_EOD!AD32</f>
        <v>4.8499999999999996</v>
      </c>
      <c r="K32">
        <f>MES_EOD!AC32+MES_EOD!AD32</f>
        <v>0</v>
      </c>
      <c r="L32">
        <f>NDMC_EOD!AC32+NDMC_EOD!AD32</f>
        <v>1.05</v>
      </c>
      <c r="M32">
        <f>TPDDL_EOD!AC32+TPDDL_EOD!AD32</f>
        <v>10</v>
      </c>
      <c r="N32">
        <f t="shared" si="0"/>
        <v>24.759999999999998</v>
      </c>
      <c r="O32" s="154">
        <f t="shared" si="1"/>
        <v>-0.15999999999999659</v>
      </c>
      <c r="P32">
        <v>8.8027463651050084</v>
      </c>
      <c r="Q32">
        <v>4.8186591276252022</v>
      </c>
      <c r="R32">
        <v>0</v>
      </c>
      <c r="S32">
        <v>1.043214862681745</v>
      </c>
      <c r="T32">
        <v>9.9353796445880462</v>
      </c>
      <c r="U32" s="156">
        <f t="shared" si="2"/>
        <v>24.6</v>
      </c>
      <c r="V32" s="154">
        <f t="shared" si="3"/>
        <v>0</v>
      </c>
      <c r="X32" s="159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25</v>
      </c>
      <c r="F33">
        <f t="shared" si="4"/>
        <v>60</v>
      </c>
      <c r="G33">
        <f t="shared" si="5"/>
        <v>24.6</v>
      </c>
      <c r="H33" s="154"/>
      <c r="I33">
        <f>BRPL_EOD!AC33+BRPL_EOD!AD33</f>
        <v>8.86</v>
      </c>
      <c r="J33">
        <f>BYPL_EOD!AC33+BYPL_EOD!AD33</f>
        <v>4.8499999999999996</v>
      </c>
      <c r="K33">
        <f>MES_EOD!AC33+MES_EOD!AD33</f>
        <v>0</v>
      </c>
      <c r="L33">
        <f>NDMC_EOD!AC33+NDMC_EOD!AD33</f>
        <v>1.05</v>
      </c>
      <c r="M33">
        <f>TPDDL_EOD!AC33+TPDDL_EOD!AD33</f>
        <v>10</v>
      </c>
      <c r="N33">
        <f t="shared" si="0"/>
        <v>24.759999999999998</v>
      </c>
      <c r="O33" s="154">
        <f t="shared" si="1"/>
        <v>-0.15999999999999659</v>
      </c>
      <c r="P33">
        <v>8.8027463651050084</v>
      </c>
      <c r="Q33">
        <v>4.8186591276252022</v>
      </c>
      <c r="R33">
        <v>0</v>
      </c>
      <c r="S33">
        <v>1.043214862681745</v>
      </c>
      <c r="T33">
        <v>9.9353796445880462</v>
      </c>
      <c r="U33" s="156">
        <f t="shared" si="2"/>
        <v>24.6</v>
      </c>
      <c r="V33" s="154">
        <f t="shared" si="3"/>
        <v>0</v>
      </c>
      <c r="X33" s="159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25</v>
      </c>
      <c r="F34">
        <f t="shared" si="4"/>
        <v>60</v>
      </c>
      <c r="G34">
        <f t="shared" si="5"/>
        <v>24.6</v>
      </c>
      <c r="H34" s="154"/>
      <c r="I34">
        <f>BRPL_EOD!AC34+BRPL_EOD!AD34</f>
        <v>8.86</v>
      </c>
      <c r="J34">
        <f>BYPL_EOD!AC34+BYPL_EOD!AD34</f>
        <v>4.8499999999999996</v>
      </c>
      <c r="K34">
        <f>MES_EOD!AC34+MES_EOD!AD34</f>
        <v>0</v>
      </c>
      <c r="L34">
        <f>NDMC_EOD!AC34+NDMC_EOD!AD34</f>
        <v>1.05</v>
      </c>
      <c r="M34">
        <f>TPDDL_EOD!AC34+TPDDL_EOD!AD34</f>
        <v>10</v>
      </c>
      <c r="N34">
        <f t="shared" si="0"/>
        <v>24.759999999999998</v>
      </c>
      <c r="O34" s="154">
        <f t="shared" si="1"/>
        <v>-0.15999999999999659</v>
      </c>
      <c r="P34">
        <v>8.8027463651050084</v>
      </c>
      <c r="Q34">
        <v>4.8186591276252022</v>
      </c>
      <c r="R34">
        <v>0</v>
      </c>
      <c r="S34">
        <v>1.043214862681745</v>
      </c>
      <c r="T34">
        <v>9.9353796445880462</v>
      </c>
      <c r="U34" s="156">
        <f t="shared" si="2"/>
        <v>24.6</v>
      </c>
      <c r="V34" s="154">
        <f t="shared" si="3"/>
        <v>0</v>
      </c>
      <c r="X34" s="159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25</v>
      </c>
      <c r="F35">
        <f t="shared" si="4"/>
        <v>60</v>
      </c>
      <c r="G35">
        <f t="shared" si="5"/>
        <v>24.6</v>
      </c>
      <c r="H35" s="154"/>
      <c r="I35">
        <f>BRPL_EOD!AC35+BRPL_EOD!AD35</f>
        <v>8.86</v>
      </c>
      <c r="J35">
        <f>BYPL_EOD!AC35+BYPL_EOD!AD35</f>
        <v>4.8499999999999996</v>
      </c>
      <c r="K35">
        <f>MES_EOD!AC35+MES_EOD!AD35</f>
        <v>0</v>
      </c>
      <c r="L35">
        <f>NDMC_EOD!AC35+NDMC_EOD!AD35</f>
        <v>1.05</v>
      </c>
      <c r="M35">
        <f>TPDDL_EOD!AC35+TPDDL_EOD!AD35</f>
        <v>10</v>
      </c>
      <c r="N35">
        <f t="shared" si="0"/>
        <v>24.759999999999998</v>
      </c>
      <c r="O35" s="154">
        <f t="shared" si="1"/>
        <v>-0.15999999999999659</v>
      </c>
      <c r="P35">
        <v>8.8027463651050084</v>
      </c>
      <c r="Q35">
        <v>4.8186591276252022</v>
      </c>
      <c r="R35">
        <v>0</v>
      </c>
      <c r="S35">
        <v>1.043214862681745</v>
      </c>
      <c r="T35">
        <v>9.9353796445880462</v>
      </c>
      <c r="U35" s="156">
        <f t="shared" si="2"/>
        <v>24.6</v>
      </c>
      <c r="V35" s="154">
        <f t="shared" si="3"/>
        <v>0</v>
      </c>
      <c r="X35" s="159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25</v>
      </c>
      <c r="F36">
        <f t="shared" si="4"/>
        <v>60</v>
      </c>
      <c r="G36">
        <f t="shared" si="5"/>
        <v>24.6</v>
      </c>
      <c r="H36" s="154"/>
      <c r="I36">
        <f>BRPL_EOD!AC36+BRPL_EOD!AD36</f>
        <v>8.86</v>
      </c>
      <c r="J36">
        <f>BYPL_EOD!AC36+BYPL_EOD!AD36</f>
        <v>4.8499999999999996</v>
      </c>
      <c r="K36">
        <f>MES_EOD!AC36+MES_EOD!AD36</f>
        <v>0</v>
      </c>
      <c r="L36">
        <f>NDMC_EOD!AC36+NDMC_EOD!AD36</f>
        <v>1.05</v>
      </c>
      <c r="M36">
        <f>TPDDL_EOD!AC36+TPDDL_EOD!AD36</f>
        <v>10</v>
      </c>
      <c r="N36">
        <f t="shared" si="0"/>
        <v>24.759999999999998</v>
      </c>
      <c r="O36" s="154">
        <f t="shared" si="1"/>
        <v>-0.15999999999999659</v>
      </c>
      <c r="P36">
        <v>8.8027463651050084</v>
      </c>
      <c r="Q36">
        <v>4.8186591276252022</v>
      </c>
      <c r="R36">
        <v>0</v>
      </c>
      <c r="S36">
        <v>1.043214862681745</v>
      </c>
      <c r="T36">
        <v>9.9353796445880462</v>
      </c>
      <c r="U36" s="156">
        <f t="shared" si="2"/>
        <v>24.6</v>
      </c>
      <c r="V36" s="154">
        <f t="shared" si="3"/>
        <v>0</v>
      </c>
      <c r="X36" s="159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25</v>
      </c>
      <c r="F37">
        <f t="shared" si="4"/>
        <v>60</v>
      </c>
      <c r="G37">
        <f t="shared" si="5"/>
        <v>24.6</v>
      </c>
      <c r="H37" s="154"/>
      <c r="I37">
        <f>BRPL_EOD!AC37+BRPL_EOD!AD37</f>
        <v>8.86</v>
      </c>
      <c r="J37">
        <f>BYPL_EOD!AC37+BYPL_EOD!AD37</f>
        <v>4.8499999999999996</v>
      </c>
      <c r="K37">
        <f>MES_EOD!AC37+MES_EOD!AD37</f>
        <v>0</v>
      </c>
      <c r="L37">
        <f>NDMC_EOD!AC37+NDMC_EOD!AD37</f>
        <v>1.05</v>
      </c>
      <c r="M37">
        <f>TPDDL_EOD!AC37+TPDDL_EOD!AD37</f>
        <v>10</v>
      </c>
      <c r="N37">
        <f t="shared" si="0"/>
        <v>24.759999999999998</v>
      </c>
      <c r="O37" s="154">
        <f t="shared" si="1"/>
        <v>-0.15999999999999659</v>
      </c>
      <c r="P37">
        <v>8.8027463651050084</v>
      </c>
      <c r="Q37">
        <v>4.8186591276252022</v>
      </c>
      <c r="R37">
        <v>0</v>
      </c>
      <c r="S37">
        <v>1.043214862681745</v>
      </c>
      <c r="T37">
        <v>9.9353796445880462</v>
      </c>
      <c r="U37" s="156">
        <f t="shared" si="2"/>
        <v>24.6</v>
      </c>
      <c r="V37" s="154">
        <f t="shared" si="3"/>
        <v>0</v>
      </c>
      <c r="X37" s="159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25</v>
      </c>
      <c r="F38">
        <f t="shared" si="4"/>
        <v>60</v>
      </c>
      <c r="G38">
        <f t="shared" si="5"/>
        <v>24.6</v>
      </c>
      <c r="H38" s="154"/>
      <c r="I38">
        <f>BRPL_EOD!AC38+BRPL_EOD!AD38</f>
        <v>8.86</v>
      </c>
      <c r="J38">
        <f>BYPL_EOD!AC38+BYPL_EOD!AD38</f>
        <v>4.8499999999999996</v>
      </c>
      <c r="K38">
        <f>MES_EOD!AC38+MES_EOD!AD38</f>
        <v>0</v>
      </c>
      <c r="L38">
        <f>NDMC_EOD!AC38+NDMC_EOD!AD38</f>
        <v>1.05</v>
      </c>
      <c r="M38">
        <f>TPDDL_EOD!AC38+TPDDL_EOD!AD38</f>
        <v>10</v>
      </c>
      <c r="N38">
        <f t="shared" si="0"/>
        <v>24.759999999999998</v>
      </c>
      <c r="O38" s="154">
        <f t="shared" si="1"/>
        <v>-0.15999999999999659</v>
      </c>
      <c r="P38">
        <v>8.8027463651050084</v>
      </c>
      <c r="Q38">
        <v>4.8186591276252022</v>
      </c>
      <c r="R38">
        <v>0</v>
      </c>
      <c r="S38">
        <v>1.043214862681745</v>
      </c>
      <c r="T38">
        <v>9.9353796445880462</v>
      </c>
      <c r="U38" s="156">
        <f t="shared" si="2"/>
        <v>24.6</v>
      </c>
      <c r="V38" s="154">
        <f t="shared" si="3"/>
        <v>0</v>
      </c>
      <c r="X38" s="159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-0.7</v>
      </c>
      <c r="E39">
        <f>GT!N39</f>
        <v>25</v>
      </c>
      <c r="F39">
        <f t="shared" si="4"/>
        <v>60</v>
      </c>
      <c r="G39">
        <f t="shared" si="5"/>
        <v>24.3</v>
      </c>
      <c r="H39" s="154"/>
      <c r="I39">
        <f>BRPL_EOD!AC39+BRPL_EOD!AD39</f>
        <v>8.86</v>
      </c>
      <c r="J39">
        <f>BYPL_EOD!AC39+BYPL_EOD!AD39</f>
        <v>4.8499999999999996</v>
      </c>
      <c r="K39">
        <f>MES_EOD!AC39+MES_EOD!AD39</f>
        <v>0</v>
      </c>
      <c r="L39">
        <f>NDMC_EOD!AC39+NDMC_EOD!AD39</f>
        <v>1.05</v>
      </c>
      <c r="M39">
        <f>TPDDL_EOD!AC39+TPDDL_EOD!AD39</f>
        <v>10</v>
      </c>
      <c r="N39">
        <f t="shared" si="0"/>
        <v>24.759999999999998</v>
      </c>
      <c r="O39" s="154">
        <f t="shared" si="1"/>
        <v>-0.4599999999999973</v>
      </c>
      <c r="P39">
        <v>8.6953957996768985</v>
      </c>
      <c r="Q39">
        <v>4.7598949919224554</v>
      </c>
      <c r="R39">
        <v>0</v>
      </c>
      <c r="S39">
        <v>1.0304927302100164</v>
      </c>
      <c r="T39">
        <v>9.8142164781906303</v>
      </c>
      <c r="U39" s="156">
        <f t="shared" si="2"/>
        <v>24.299999999999997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-0.7</v>
      </c>
      <c r="E40">
        <f>GT!N40</f>
        <v>25</v>
      </c>
      <c r="F40">
        <f t="shared" si="4"/>
        <v>60</v>
      </c>
      <c r="G40">
        <f t="shared" si="5"/>
        <v>24.3</v>
      </c>
      <c r="H40" s="154"/>
      <c r="I40">
        <f>BRPL_EOD!AC40+BRPL_EOD!AD40</f>
        <v>8.86</v>
      </c>
      <c r="J40">
        <f>BYPL_EOD!AC40+BYPL_EOD!AD40</f>
        <v>4.8499999999999996</v>
      </c>
      <c r="K40">
        <f>MES_EOD!AC40+MES_EOD!AD40</f>
        <v>0</v>
      </c>
      <c r="L40">
        <f>NDMC_EOD!AC40+NDMC_EOD!AD40</f>
        <v>1.05</v>
      </c>
      <c r="M40">
        <f>TPDDL_EOD!AC40+TPDDL_EOD!AD40</f>
        <v>10</v>
      </c>
      <c r="N40">
        <f t="shared" si="0"/>
        <v>24.759999999999998</v>
      </c>
      <c r="O40" s="154">
        <f t="shared" si="1"/>
        <v>-0.4599999999999973</v>
      </c>
      <c r="P40">
        <v>8.6953957996768985</v>
      </c>
      <c r="Q40">
        <v>4.7598949919224554</v>
      </c>
      <c r="R40">
        <v>0</v>
      </c>
      <c r="S40">
        <v>1.0304927302100164</v>
      </c>
      <c r="T40">
        <v>9.8142164781906303</v>
      </c>
      <c r="U40" s="156">
        <f t="shared" si="2"/>
        <v>24.299999999999997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25</v>
      </c>
      <c r="F41">
        <f t="shared" si="4"/>
        <v>60</v>
      </c>
      <c r="G41">
        <f t="shared" si="5"/>
        <v>24.3</v>
      </c>
      <c r="H41" s="154"/>
      <c r="I41">
        <f>BRPL_EOD!AC41+BRPL_EOD!AD41</f>
        <v>8.86</v>
      </c>
      <c r="J41">
        <f>BYPL_EOD!AC41+BYPL_EOD!AD41</f>
        <v>4.8499999999999996</v>
      </c>
      <c r="K41">
        <f>MES_EOD!AC41+MES_EOD!AD41</f>
        <v>0</v>
      </c>
      <c r="L41">
        <f>NDMC_EOD!AC41+NDMC_EOD!AD41</f>
        <v>1.05</v>
      </c>
      <c r="M41">
        <f>TPDDL_EOD!AC41+TPDDL_EOD!AD41</f>
        <v>10</v>
      </c>
      <c r="N41">
        <f t="shared" si="0"/>
        <v>24.759999999999998</v>
      </c>
      <c r="O41" s="154">
        <f t="shared" si="1"/>
        <v>-0.4599999999999973</v>
      </c>
      <c r="P41">
        <v>8.6953957996768985</v>
      </c>
      <c r="Q41">
        <v>4.7598949919224554</v>
      </c>
      <c r="R41">
        <v>0</v>
      </c>
      <c r="S41">
        <v>1.0304927302100164</v>
      </c>
      <c r="T41">
        <v>9.8142164781906303</v>
      </c>
      <c r="U41" s="156">
        <f t="shared" si="2"/>
        <v>24.299999999999997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25</v>
      </c>
      <c r="F42">
        <f t="shared" si="4"/>
        <v>60</v>
      </c>
      <c r="G42">
        <f t="shared" si="5"/>
        <v>24.3</v>
      </c>
      <c r="H42" s="154"/>
      <c r="I42">
        <f>BRPL_EOD!AC42+BRPL_EOD!AD42</f>
        <v>8.86</v>
      </c>
      <c r="J42">
        <f>BYPL_EOD!AC42+BYPL_EOD!AD42</f>
        <v>4.8499999999999996</v>
      </c>
      <c r="K42">
        <f>MES_EOD!AC42+MES_EOD!AD42</f>
        <v>0</v>
      </c>
      <c r="L42">
        <f>NDMC_EOD!AC42+NDMC_EOD!AD42</f>
        <v>1.05</v>
      </c>
      <c r="M42">
        <f>TPDDL_EOD!AC42+TPDDL_EOD!AD42</f>
        <v>10</v>
      </c>
      <c r="N42">
        <f t="shared" si="0"/>
        <v>24.759999999999998</v>
      </c>
      <c r="O42" s="154">
        <f t="shared" si="1"/>
        <v>-0.4599999999999973</v>
      </c>
      <c r="P42">
        <v>8.6953957996768985</v>
      </c>
      <c r="Q42">
        <v>4.7598949919224554</v>
      </c>
      <c r="R42">
        <v>0</v>
      </c>
      <c r="S42">
        <v>1.0304927302100164</v>
      </c>
      <c r="T42">
        <v>9.8142164781906303</v>
      </c>
      <c r="U42" s="156">
        <f t="shared" si="2"/>
        <v>24.299999999999997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25</v>
      </c>
      <c r="F43">
        <f t="shared" si="4"/>
        <v>60</v>
      </c>
      <c r="G43">
        <f t="shared" si="5"/>
        <v>24.3</v>
      </c>
      <c r="H43" s="154"/>
      <c r="I43">
        <f>BRPL_EOD!AC43+BRPL_EOD!AD43</f>
        <v>8.86</v>
      </c>
      <c r="J43">
        <f>BYPL_EOD!AC43+BYPL_EOD!AD43</f>
        <v>4.8499999999999996</v>
      </c>
      <c r="K43">
        <f>MES_EOD!AC43+MES_EOD!AD43</f>
        <v>0</v>
      </c>
      <c r="L43">
        <f>NDMC_EOD!AC43+NDMC_EOD!AD43</f>
        <v>1.05</v>
      </c>
      <c r="M43">
        <f>TPDDL_EOD!AC43+TPDDL_EOD!AD43</f>
        <v>10</v>
      </c>
      <c r="N43">
        <f t="shared" si="0"/>
        <v>24.759999999999998</v>
      </c>
      <c r="O43" s="154">
        <f t="shared" si="1"/>
        <v>-0.4599999999999973</v>
      </c>
      <c r="P43">
        <v>8.6953957996768985</v>
      </c>
      <c r="Q43">
        <v>4.7598949919224554</v>
      </c>
      <c r="R43">
        <v>0</v>
      </c>
      <c r="S43">
        <v>1.0304927302100164</v>
      </c>
      <c r="T43">
        <v>9.8142164781906303</v>
      </c>
      <c r="U43" s="156">
        <f t="shared" si="2"/>
        <v>24.299999999999997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25</v>
      </c>
      <c r="F44">
        <f t="shared" si="4"/>
        <v>60</v>
      </c>
      <c r="G44">
        <f t="shared" si="5"/>
        <v>24.3</v>
      </c>
      <c r="H44" s="154"/>
      <c r="I44">
        <f>BRPL_EOD!AC44+BRPL_EOD!AD44</f>
        <v>8.86</v>
      </c>
      <c r="J44">
        <f>BYPL_EOD!AC44+BYPL_EOD!AD44</f>
        <v>4.8499999999999996</v>
      </c>
      <c r="K44">
        <f>MES_EOD!AC44+MES_EOD!AD44</f>
        <v>0</v>
      </c>
      <c r="L44">
        <f>NDMC_EOD!AC44+NDMC_EOD!AD44</f>
        <v>1.05</v>
      </c>
      <c r="M44">
        <f>TPDDL_EOD!AC44+TPDDL_EOD!AD44</f>
        <v>10</v>
      </c>
      <c r="N44">
        <f t="shared" si="0"/>
        <v>24.759999999999998</v>
      </c>
      <c r="O44" s="154">
        <f t="shared" si="1"/>
        <v>-0.4599999999999973</v>
      </c>
      <c r="P44">
        <v>8.6953957996768985</v>
      </c>
      <c r="Q44">
        <v>4.7598949919224554</v>
      </c>
      <c r="R44">
        <v>0</v>
      </c>
      <c r="S44">
        <v>1.0304927302100164</v>
      </c>
      <c r="T44">
        <v>9.8142164781906303</v>
      </c>
      <c r="U44" s="156">
        <f t="shared" si="2"/>
        <v>24.299999999999997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25</v>
      </c>
      <c r="F45">
        <f t="shared" si="4"/>
        <v>60</v>
      </c>
      <c r="G45">
        <f t="shared" si="5"/>
        <v>24.3</v>
      </c>
      <c r="H45" s="154"/>
      <c r="I45">
        <f>BRPL_EOD!AC45+BRPL_EOD!AD45</f>
        <v>8.86</v>
      </c>
      <c r="J45">
        <f>BYPL_EOD!AC45+BYPL_EOD!AD45</f>
        <v>4.8499999999999996</v>
      </c>
      <c r="K45">
        <f>MES_EOD!AC45+MES_EOD!AD45</f>
        <v>0</v>
      </c>
      <c r="L45">
        <f>NDMC_EOD!AC45+NDMC_EOD!AD45</f>
        <v>1.05</v>
      </c>
      <c r="M45">
        <f>TPDDL_EOD!AC45+TPDDL_EOD!AD45</f>
        <v>10</v>
      </c>
      <c r="N45">
        <f t="shared" si="0"/>
        <v>24.759999999999998</v>
      </c>
      <c r="O45" s="154">
        <f t="shared" si="1"/>
        <v>-0.4599999999999973</v>
      </c>
      <c r="P45">
        <v>8.6953957996768985</v>
      </c>
      <c r="Q45">
        <v>4.7598949919224554</v>
      </c>
      <c r="R45">
        <v>0</v>
      </c>
      <c r="S45">
        <v>1.0304927302100164</v>
      </c>
      <c r="T45">
        <v>9.8142164781906303</v>
      </c>
      <c r="U45" s="156">
        <f t="shared" si="2"/>
        <v>24.299999999999997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23</v>
      </c>
      <c r="F46">
        <f t="shared" si="4"/>
        <v>60</v>
      </c>
      <c r="G46">
        <f t="shared" si="5"/>
        <v>22.3</v>
      </c>
      <c r="H46" s="154"/>
      <c r="I46">
        <f>BRPL_EOD!AC46+BRPL_EOD!AD46</f>
        <v>7.68</v>
      </c>
      <c r="J46">
        <f>BYPL_EOD!AC46+BYPL_EOD!AD46</f>
        <v>4.2</v>
      </c>
      <c r="K46">
        <f>MES_EOD!AC46+MES_EOD!AD46</f>
        <v>0</v>
      </c>
      <c r="L46">
        <f>NDMC_EOD!AC46+NDMC_EOD!AD46</f>
        <v>0.91</v>
      </c>
      <c r="M46">
        <f>TPDDL_EOD!AC46+TPDDL_EOD!AD46</f>
        <v>10</v>
      </c>
      <c r="N46">
        <f t="shared" si="0"/>
        <v>22.79</v>
      </c>
      <c r="O46" s="154">
        <f t="shared" si="1"/>
        <v>-0.48999999999999844</v>
      </c>
      <c r="P46">
        <v>7.5148749451513828</v>
      </c>
      <c r="Q46">
        <v>4.1096972356296622</v>
      </c>
      <c r="R46">
        <v>0</v>
      </c>
      <c r="S46">
        <v>0.89043440105309357</v>
      </c>
      <c r="T46">
        <v>9.7849934181658629</v>
      </c>
      <c r="U46" s="156">
        <f t="shared" si="2"/>
        <v>22.3</v>
      </c>
      <c r="V46" s="154">
        <f t="shared" si="3"/>
        <v>0</v>
      </c>
      <c r="X46" s="159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23</v>
      </c>
      <c r="F47">
        <f t="shared" si="4"/>
        <v>60</v>
      </c>
      <c r="G47">
        <f t="shared" si="5"/>
        <v>22.3</v>
      </c>
      <c r="H47" s="154"/>
      <c r="I47">
        <f>BRPL_EOD!AC47+BRPL_EOD!AD47</f>
        <v>7.68</v>
      </c>
      <c r="J47">
        <f>BYPL_EOD!AC47+BYPL_EOD!AD47</f>
        <v>4.2</v>
      </c>
      <c r="K47">
        <f>MES_EOD!AC47+MES_EOD!AD47</f>
        <v>0</v>
      </c>
      <c r="L47">
        <f>NDMC_EOD!AC47+NDMC_EOD!AD47</f>
        <v>0.91</v>
      </c>
      <c r="M47">
        <f>TPDDL_EOD!AC47+TPDDL_EOD!AD47</f>
        <v>10</v>
      </c>
      <c r="N47">
        <f t="shared" si="0"/>
        <v>22.79</v>
      </c>
      <c r="O47" s="154">
        <f t="shared" si="1"/>
        <v>-0.48999999999999844</v>
      </c>
      <c r="P47">
        <v>7.5148749451513828</v>
      </c>
      <c r="Q47">
        <v>4.1096972356296622</v>
      </c>
      <c r="R47">
        <v>0</v>
      </c>
      <c r="S47">
        <v>0.89043440105309357</v>
      </c>
      <c r="T47">
        <v>9.7849934181658629</v>
      </c>
      <c r="U47" s="156">
        <f t="shared" si="2"/>
        <v>22.3</v>
      </c>
      <c r="V47" s="154">
        <f t="shared" si="3"/>
        <v>0</v>
      </c>
      <c r="X47" s="159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23</v>
      </c>
      <c r="F48">
        <f t="shared" si="4"/>
        <v>60</v>
      </c>
      <c r="G48">
        <f t="shared" si="5"/>
        <v>22.3</v>
      </c>
      <c r="H48" s="154"/>
      <c r="I48">
        <f>BRPL_EOD!AC48+BRPL_EOD!AD48</f>
        <v>7.68</v>
      </c>
      <c r="J48">
        <f>BYPL_EOD!AC48+BYPL_EOD!AD48</f>
        <v>4.2</v>
      </c>
      <c r="K48">
        <f>MES_EOD!AC48+MES_EOD!AD48</f>
        <v>0</v>
      </c>
      <c r="L48">
        <f>NDMC_EOD!AC48+NDMC_EOD!AD48</f>
        <v>0.91</v>
      </c>
      <c r="M48">
        <f>TPDDL_EOD!AC48+TPDDL_EOD!AD48</f>
        <v>10</v>
      </c>
      <c r="N48">
        <f t="shared" si="0"/>
        <v>22.79</v>
      </c>
      <c r="O48" s="154">
        <f t="shared" si="1"/>
        <v>-0.48999999999999844</v>
      </c>
      <c r="P48">
        <v>7.5148749451513828</v>
      </c>
      <c r="Q48">
        <v>4.1096972356296622</v>
      </c>
      <c r="R48">
        <v>0</v>
      </c>
      <c r="S48">
        <v>0.89043440105309357</v>
      </c>
      <c r="T48">
        <v>9.7849934181658629</v>
      </c>
      <c r="U48" s="156">
        <f t="shared" si="2"/>
        <v>22.3</v>
      </c>
      <c r="V48" s="154">
        <f t="shared" si="3"/>
        <v>0</v>
      </c>
      <c r="X48" s="159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23</v>
      </c>
      <c r="F49">
        <f t="shared" si="4"/>
        <v>60</v>
      </c>
      <c r="G49">
        <f t="shared" si="5"/>
        <v>22.3</v>
      </c>
      <c r="H49" s="154"/>
      <c r="I49">
        <f>BRPL_EOD!AC49+BRPL_EOD!AD49</f>
        <v>7.68</v>
      </c>
      <c r="J49">
        <f>BYPL_EOD!AC49+BYPL_EOD!AD49</f>
        <v>4.2</v>
      </c>
      <c r="K49">
        <f>MES_EOD!AC49+MES_EOD!AD49</f>
        <v>0</v>
      </c>
      <c r="L49">
        <f>NDMC_EOD!AC49+NDMC_EOD!AD49</f>
        <v>0.91</v>
      </c>
      <c r="M49">
        <f>TPDDL_EOD!AC49+TPDDL_EOD!AD49</f>
        <v>10</v>
      </c>
      <c r="N49">
        <f t="shared" si="0"/>
        <v>22.79</v>
      </c>
      <c r="O49" s="154">
        <f t="shared" si="1"/>
        <v>-0.48999999999999844</v>
      </c>
      <c r="P49">
        <v>7.5148749451513828</v>
      </c>
      <c r="Q49">
        <v>4.1096972356296622</v>
      </c>
      <c r="R49">
        <v>0</v>
      </c>
      <c r="S49">
        <v>0.89043440105309357</v>
      </c>
      <c r="T49">
        <v>9.7849934181658629</v>
      </c>
      <c r="U49" s="156">
        <f t="shared" si="2"/>
        <v>22.3</v>
      </c>
      <c r="V49" s="154">
        <f t="shared" si="3"/>
        <v>0</v>
      </c>
      <c r="X49" s="159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23</v>
      </c>
      <c r="F50">
        <f t="shared" si="4"/>
        <v>60</v>
      </c>
      <c r="G50">
        <f t="shared" si="5"/>
        <v>22.3</v>
      </c>
      <c r="H50" s="154"/>
      <c r="I50">
        <f>BRPL_EOD!AC50+BRPL_EOD!AD50</f>
        <v>7.68</v>
      </c>
      <c r="J50">
        <f>BYPL_EOD!AC50+BYPL_EOD!AD50</f>
        <v>4.2</v>
      </c>
      <c r="K50">
        <f>MES_EOD!AC50+MES_EOD!AD50</f>
        <v>0</v>
      </c>
      <c r="L50">
        <f>NDMC_EOD!AC50+NDMC_EOD!AD50</f>
        <v>0.91</v>
      </c>
      <c r="M50">
        <f>TPDDL_EOD!AC50+TPDDL_EOD!AD50</f>
        <v>10</v>
      </c>
      <c r="N50">
        <f t="shared" si="0"/>
        <v>22.79</v>
      </c>
      <c r="O50" s="154">
        <f t="shared" si="1"/>
        <v>-0.48999999999999844</v>
      </c>
      <c r="P50">
        <v>7.5148749451513828</v>
      </c>
      <c r="Q50">
        <v>4.1096972356296622</v>
      </c>
      <c r="R50">
        <v>0</v>
      </c>
      <c r="S50">
        <v>0.89043440105309357</v>
      </c>
      <c r="T50">
        <v>9.7849934181658629</v>
      </c>
      <c r="U50" s="156">
        <f t="shared" si="2"/>
        <v>22.3</v>
      </c>
      <c r="V50" s="154">
        <f t="shared" si="3"/>
        <v>0</v>
      </c>
      <c r="X50" s="159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0</v>
      </c>
      <c r="F51">
        <f t="shared" si="4"/>
        <v>60</v>
      </c>
      <c r="G51">
        <f t="shared" si="5"/>
        <v>-0.7</v>
      </c>
      <c r="H51" s="154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54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56">
        <f t="shared" si="2"/>
        <v>-0.6922299999999999</v>
      </c>
      <c r="V51" s="154">
        <f t="shared" si="3"/>
        <v>-7.7700000000000546E-3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31.3</v>
      </c>
      <c r="E52">
        <f>GT!N52</f>
        <v>0</v>
      </c>
      <c r="F52">
        <f t="shared" si="4"/>
        <v>72</v>
      </c>
      <c r="G52">
        <f t="shared" si="5"/>
        <v>31.3</v>
      </c>
      <c r="H52" s="154"/>
      <c r="I52">
        <f>BRPL_EOD!AC52+BRPL_EOD!AD52</f>
        <v>12</v>
      </c>
      <c r="J52">
        <f>BYPL_EOD!AC52+BYPL_EOD!AD52</f>
        <v>6.46</v>
      </c>
      <c r="K52">
        <f>MES_EOD!AC52+MES_EOD!AD52</f>
        <v>0</v>
      </c>
      <c r="L52">
        <f>NDMC_EOD!AC52+NDMC_EOD!AD52</f>
        <v>2.08</v>
      </c>
      <c r="M52">
        <f>TPDDL_EOD!AC52+TPDDL_EOD!AD52</f>
        <v>11</v>
      </c>
      <c r="N52">
        <f t="shared" si="0"/>
        <v>31.54</v>
      </c>
      <c r="O52" s="154">
        <f t="shared" si="1"/>
        <v>-0.23999999999999844</v>
      </c>
      <c r="P52">
        <v>11.908687381103361</v>
      </c>
      <c r="Q52">
        <v>6.410843373493976</v>
      </c>
      <c r="R52">
        <v>0</v>
      </c>
      <c r="S52">
        <v>2.0641724793912495</v>
      </c>
      <c r="T52">
        <v>10.916296766011415</v>
      </c>
      <c r="U52" s="156">
        <f t="shared" si="2"/>
        <v>31.300000000000004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31.3</v>
      </c>
      <c r="E53">
        <f>GT!N53</f>
        <v>0</v>
      </c>
      <c r="F53">
        <f t="shared" si="4"/>
        <v>72</v>
      </c>
      <c r="G53">
        <f t="shared" si="5"/>
        <v>31.3</v>
      </c>
      <c r="H53" s="154"/>
      <c r="I53">
        <f>BRPL_EOD!AC53+BRPL_EOD!AD53</f>
        <v>12</v>
      </c>
      <c r="J53">
        <f>BYPL_EOD!AC53+BYPL_EOD!AD53</f>
        <v>6.46</v>
      </c>
      <c r="K53">
        <f>MES_EOD!AC53+MES_EOD!AD53</f>
        <v>0</v>
      </c>
      <c r="L53">
        <f>NDMC_EOD!AC53+NDMC_EOD!AD53</f>
        <v>2.08</v>
      </c>
      <c r="M53">
        <f>TPDDL_EOD!AC53+TPDDL_EOD!AD53</f>
        <v>11</v>
      </c>
      <c r="N53">
        <f t="shared" si="0"/>
        <v>31.54</v>
      </c>
      <c r="O53" s="154">
        <f t="shared" si="1"/>
        <v>-0.23999999999999844</v>
      </c>
      <c r="P53">
        <v>11.908687381103361</v>
      </c>
      <c r="Q53">
        <v>6.410843373493976</v>
      </c>
      <c r="R53">
        <v>0</v>
      </c>
      <c r="S53">
        <v>2.0641724793912495</v>
      </c>
      <c r="T53">
        <v>10.916296766011415</v>
      </c>
      <c r="U53" s="156">
        <f t="shared" si="2"/>
        <v>31.300000000000004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31.3</v>
      </c>
      <c r="E54">
        <f>GT!N54</f>
        <v>0</v>
      </c>
      <c r="F54">
        <f t="shared" si="4"/>
        <v>72</v>
      </c>
      <c r="G54">
        <f t="shared" si="5"/>
        <v>31.3</v>
      </c>
      <c r="H54" s="154"/>
      <c r="I54">
        <f>BRPL_EOD!AC54+BRPL_EOD!AD54</f>
        <v>12</v>
      </c>
      <c r="J54">
        <f>BYPL_EOD!AC54+BYPL_EOD!AD54</f>
        <v>6.46</v>
      </c>
      <c r="K54">
        <f>MES_EOD!AC54+MES_EOD!AD54</f>
        <v>0</v>
      </c>
      <c r="L54">
        <f>NDMC_EOD!AC54+NDMC_EOD!AD54</f>
        <v>2.08</v>
      </c>
      <c r="M54">
        <f>TPDDL_EOD!AC54+TPDDL_EOD!AD54</f>
        <v>11</v>
      </c>
      <c r="N54">
        <f t="shared" si="0"/>
        <v>31.54</v>
      </c>
      <c r="O54" s="154">
        <f t="shared" si="1"/>
        <v>-0.23999999999999844</v>
      </c>
      <c r="P54">
        <v>11.908687381103361</v>
      </c>
      <c r="Q54">
        <v>6.410843373493976</v>
      </c>
      <c r="R54">
        <v>0</v>
      </c>
      <c r="S54">
        <v>2.0641724793912495</v>
      </c>
      <c r="T54">
        <v>10.916296766011415</v>
      </c>
      <c r="U54" s="156">
        <f t="shared" si="2"/>
        <v>31.300000000000004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31.3</v>
      </c>
      <c r="E55">
        <f>GT!N55</f>
        <v>0</v>
      </c>
      <c r="F55">
        <f t="shared" si="4"/>
        <v>72</v>
      </c>
      <c r="G55">
        <f t="shared" si="5"/>
        <v>31.3</v>
      </c>
      <c r="H55" s="154"/>
      <c r="I55">
        <f>BRPL_EOD!AC55+BRPL_EOD!AD55</f>
        <v>10.94</v>
      </c>
      <c r="J55">
        <f>BYPL_EOD!AC55+BYPL_EOD!AD55</f>
        <v>8.7100000000000009</v>
      </c>
      <c r="K55">
        <f>MES_EOD!AC55+MES_EOD!AD55</f>
        <v>0</v>
      </c>
      <c r="L55">
        <f>NDMC_EOD!AC55+NDMC_EOD!AD55</f>
        <v>1.89</v>
      </c>
      <c r="M55">
        <f>TPDDL_EOD!AC55+TPDDL_EOD!AD55</f>
        <v>10.029999999999999</v>
      </c>
      <c r="N55">
        <f t="shared" si="0"/>
        <v>31.57</v>
      </c>
      <c r="O55" s="154">
        <f t="shared" si="1"/>
        <v>-0.26999999999999957</v>
      </c>
      <c r="P55">
        <v>10.846436490338929</v>
      </c>
      <c r="Q55">
        <v>8.6355083940449795</v>
      </c>
      <c r="R55">
        <v>0</v>
      </c>
      <c r="S55">
        <v>1.8738359201773835</v>
      </c>
      <c r="T55">
        <v>9.9442191954387074</v>
      </c>
      <c r="U55" s="156">
        <f t="shared" si="2"/>
        <v>31.299999999999997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31.3</v>
      </c>
      <c r="E56">
        <f>GT!N56</f>
        <v>0</v>
      </c>
      <c r="F56">
        <f t="shared" si="4"/>
        <v>72</v>
      </c>
      <c r="G56">
        <f t="shared" si="5"/>
        <v>31.3</v>
      </c>
      <c r="H56" s="154"/>
      <c r="I56">
        <f>BRPL_EOD!AC56+BRPL_EOD!AD56</f>
        <v>10.94</v>
      </c>
      <c r="J56">
        <f>BYPL_EOD!AC56+BYPL_EOD!AD56</f>
        <v>8.7100000000000009</v>
      </c>
      <c r="K56">
        <f>MES_EOD!AC56+MES_EOD!AD56</f>
        <v>0</v>
      </c>
      <c r="L56">
        <f>NDMC_EOD!AC56+NDMC_EOD!AD56</f>
        <v>1.89</v>
      </c>
      <c r="M56">
        <f>TPDDL_EOD!AC56+TPDDL_EOD!AD56</f>
        <v>10.029999999999999</v>
      </c>
      <c r="N56">
        <f t="shared" si="0"/>
        <v>31.57</v>
      </c>
      <c r="O56" s="154">
        <f t="shared" si="1"/>
        <v>-0.26999999999999957</v>
      </c>
      <c r="P56">
        <v>10.846436490338929</v>
      </c>
      <c r="Q56">
        <v>8.6355083940449795</v>
      </c>
      <c r="R56">
        <v>0</v>
      </c>
      <c r="S56">
        <v>1.8738359201773835</v>
      </c>
      <c r="T56">
        <v>9.9442191954387074</v>
      </c>
      <c r="U56" s="156">
        <f t="shared" si="2"/>
        <v>31.299999999999997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31.3</v>
      </c>
      <c r="E57">
        <f>GT!N57</f>
        <v>0</v>
      </c>
      <c r="F57">
        <f t="shared" si="4"/>
        <v>72</v>
      </c>
      <c r="G57">
        <f t="shared" si="5"/>
        <v>31.3</v>
      </c>
      <c r="H57" s="154"/>
      <c r="I57">
        <f>BRPL_EOD!AC57+BRPL_EOD!AD57</f>
        <v>12</v>
      </c>
      <c r="J57">
        <f>BYPL_EOD!AC57+BYPL_EOD!AD57</f>
        <v>6.46</v>
      </c>
      <c r="K57">
        <f>MES_EOD!AC57+MES_EOD!AD57</f>
        <v>0</v>
      </c>
      <c r="L57">
        <f>NDMC_EOD!AC57+NDMC_EOD!AD57</f>
        <v>2.08</v>
      </c>
      <c r="M57">
        <f>TPDDL_EOD!AC57+TPDDL_EOD!AD57</f>
        <v>11</v>
      </c>
      <c r="N57">
        <f t="shared" si="0"/>
        <v>31.54</v>
      </c>
      <c r="O57" s="154">
        <f t="shared" si="1"/>
        <v>-0.23999999999999844</v>
      </c>
      <c r="P57">
        <v>11.908687381103361</v>
      </c>
      <c r="Q57">
        <v>6.410843373493976</v>
      </c>
      <c r="R57">
        <v>0</v>
      </c>
      <c r="S57">
        <v>2.0641724793912495</v>
      </c>
      <c r="T57">
        <v>10.916296766011415</v>
      </c>
      <c r="U57" s="156">
        <f t="shared" si="2"/>
        <v>31.300000000000004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31.3</v>
      </c>
      <c r="E58">
        <f>GT!N58</f>
        <v>0</v>
      </c>
      <c r="F58">
        <f t="shared" si="4"/>
        <v>72</v>
      </c>
      <c r="G58">
        <f t="shared" si="5"/>
        <v>31.3</v>
      </c>
      <c r="H58" s="154"/>
      <c r="I58">
        <f>BRPL_EOD!AC58+BRPL_EOD!AD58</f>
        <v>12</v>
      </c>
      <c r="J58">
        <f>BYPL_EOD!AC58+BYPL_EOD!AD58</f>
        <v>6.46</v>
      </c>
      <c r="K58">
        <f>MES_EOD!AC58+MES_EOD!AD58</f>
        <v>0</v>
      </c>
      <c r="L58">
        <f>NDMC_EOD!AC58+NDMC_EOD!AD58</f>
        <v>2.08</v>
      </c>
      <c r="M58">
        <f>TPDDL_EOD!AC58+TPDDL_EOD!AD58</f>
        <v>11</v>
      </c>
      <c r="N58">
        <f t="shared" si="0"/>
        <v>31.54</v>
      </c>
      <c r="O58" s="154">
        <f t="shared" si="1"/>
        <v>-0.23999999999999844</v>
      </c>
      <c r="P58">
        <v>11.908687381103361</v>
      </c>
      <c r="Q58">
        <v>6.410843373493976</v>
      </c>
      <c r="R58">
        <v>0</v>
      </c>
      <c r="S58">
        <v>2.0641724793912495</v>
      </c>
      <c r="T58">
        <v>10.916296766011415</v>
      </c>
      <c r="U58" s="156">
        <f t="shared" si="2"/>
        <v>31.300000000000004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31.3</v>
      </c>
      <c r="E59">
        <f>GT!N59</f>
        <v>0</v>
      </c>
      <c r="F59">
        <f t="shared" si="4"/>
        <v>72</v>
      </c>
      <c r="G59">
        <f t="shared" si="5"/>
        <v>31.3</v>
      </c>
      <c r="H59" s="154"/>
      <c r="I59">
        <f>BRPL_EOD!AC59+BRPL_EOD!AD59</f>
        <v>12</v>
      </c>
      <c r="J59">
        <f>BYPL_EOD!AC59+BYPL_EOD!AD59</f>
        <v>6.46</v>
      </c>
      <c r="K59">
        <f>MES_EOD!AC59+MES_EOD!AD59</f>
        <v>0</v>
      </c>
      <c r="L59">
        <f>NDMC_EOD!AC59+NDMC_EOD!AD59</f>
        <v>2.08</v>
      </c>
      <c r="M59">
        <f>TPDDL_EOD!AC59+TPDDL_EOD!AD59</f>
        <v>11</v>
      </c>
      <c r="N59">
        <f t="shared" si="0"/>
        <v>31.54</v>
      </c>
      <c r="O59" s="154">
        <f t="shared" si="1"/>
        <v>-0.23999999999999844</v>
      </c>
      <c r="P59">
        <v>11.908687381103361</v>
      </c>
      <c r="Q59">
        <v>6.410843373493976</v>
      </c>
      <c r="R59">
        <v>0</v>
      </c>
      <c r="S59">
        <v>2.0641724793912495</v>
      </c>
      <c r="T59">
        <v>10.916296766011415</v>
      </c>
      <c r="U59" s="156">
        <f t="shared" si="2"/>
        <v>31.300000000000004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31.3</v>
      </c>
      <c r="E60">
        <f>GT!N60</f>
        <v>0</v>
      </c>
      <c r="F60">
        <f t="shared" si="4"/>
        <v>72</v>
      </c>
      <c r="G60">
        <f t="shared" si="5"/>
        <v>31.3</v>
      </c>
      <c r="H60" s="154"/>
      <c r="I60">
        <f>BRPL_EOD!AC60+BRPL_EOD!AD60</f>
        <v>12</v>
      </c>
      <c r="J60">
        <f>BYPL_EOD!AC60+BYPL_EOD!AD60</f>
        <v>6.46</v>
      </c>
      <c r="K60">
        <f>MES_EOD!AC60+MES_EOD!AD60</f>
        <v>0</v>
      </c>
      <c r="L60">
        <f>NDMC_EOD!AC60+NDMC_EOD!AD60</f>
        <v>2.08</v>
      </c>
      <c r="M60">
        <f>TPDDL_EOD!AC60+TPDDL_EOD!AD60</f>
        <v>11</v>
      </c>
      <c r="N60">
        <f t="shared" si="0"/>
        <v>31.54</v>
      </c>
      <c r="O60" s="154">
        <f t="shared" si="1"/>
        <v>-0.23999999999999844</v>
      </c>
      <c r="P60">
        <v>11.908687381103361</v>
      </c>
      <c r="Q60">
        <v>6.410843373493976</v>
      </c>
      <c r="R60">
        <v>0</v>
      </c>
      <c r="S60">
        <v>2.0641724793912495</v>
      </c>
      <c r="T60">
        <v>10.916296766011415</v>
      </c>
      <c r="U60" s="156">
        <f t="shared" si="2"/>
        <v>31.300000000000004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30.3</v>
      </c>
      <c r="E61">
        <f>GT!N61</f>
        <v>0</v>
      </c>
      <c r="F61">
        <f t="shared" si="4"/>
        <v>72</v>
      </c>
      <c r="G61">
        <f t="shared" si="5"/>
        <v>30.3</v>
      </c>
      <c r="H61" s="154"/>
      <c r="I61">
        <f>BRPL_EOD!AC61+BRPL_EOD!AD61</f>
        <v>11.79</v>
      </c>
      <c r="J61">
        <f>BYPL_EOD!AC61+BYPL_EOD!AD61</f>
        <v>5.9</v>
      </c>
      <c r="K61">
        <f>MES_EOD!AC61+MES_EOD!AD61</f>
        <v>0</v>
      </c>
      <c r="L61">
        <f>NDMC_EOD!AC61+NDMC_EOD!AD61</f>
        <v>2.04</v>
      </c>
      <c r="M61">
        <f>TPDDL_EOD!AC61+TPDDL_EOD!AD61</f>
        <v>10.81</v>
      </c>
      <c r="N61">
        <f t="shared" si="0"/>
        <v>30.54</v>
      </c>
      <c r="O61" s="154">
        <f t="shared" si="1"/>
        <v>-0.23999999999999844</v>
      </c>
      <c r="P61">
        <v>11.697347740667976</v>
      </c>
      <c r="Q61">
        <v>5.8536345776031444</v>
      </c>
      <c r="R61">
        <v>0</v>
      </c>
      <c r="S61">
        <v>2.0239685658153244</v>
      </c>
      <c r="T61">
        <v>10.725049115913556</v>
      </c>
      <c r="U61" s="156">
        <f t="shared" si="2"/>
        <v>30.3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30.3</v>
      </c>
      <c r="E62">
        <f>GT!N62</f>
        <v>0</v>
      </c>
      <c r="F62">
        <f t="shared" si="4"/>
        <v>72</v>
      </c>
      <c r="G62">
        <f t="shared" si="5"/>
        <v>30.3</v>
      </c>
      <c r="H62" s="154"/>
      <c r="I62">
        <f>BRPL_EOD!AC62+BRPL_EOD!AD62</f>
        <v>10.6</v>
      </c>
      <c r="J62">
        <f>BYPL_EOD!AC62+BYPL_EOD!AD62</f>
        <v>8.44</v>
      </c>
      <c r="K62">
        <f>MES_EOD!AC62+MES_EOD!AD62</f>
        <v>0</v>
      </c>
      <c r="L62">
        <f>NDMC_EOD!AC62+NDMC_EOD!AD62</f>
        <v>1.83</v>
      </c>
      <c r="M62">
        <f>TPDDL_EOD!AC62+TPDDL_EOD!AD62</f>
        <v>9.7200000000000006</v>
      </c>
      <c r="N62">
        <f t="shared" si="0"/>
        <v>30.589999999999996</v>
      </c>
      <c r="O62" s="154">
        <f t="shared" si="1"/>
        <v>-0.28999999999999559</v>
      </c>
      <c r="P62">
        <v>10.499509643674404</v>
      </c>
      <c r="Q62">
        <v>8.3599869238313183</v>
      </c>
      <c r="R62">
        <v>0</v>
      </c>
      <c r="S62">
        <v>1.8126511932003926</v>
      </c>
      <c r="T62">
        <v>9.6278522392938886</v>
      </c>
      <c r="U62" s="156">
        <f t="shared" si="2"/>
        <v>30.300000000000004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30.3</v>
      </c>
      <c r="E63">
        <f>GT!N63</f>
        <v>0</v>
      </c>
      <c r="F63">
        <f t="shared" si="4"/>
        <v>72</v>
      </c>
      <c r="G63">
        <f t="shared" si="5"/>
        <v>30.3</v>
      </c>
      <c r="H63" s="154"/>
      <c r="I63">
        <f>BRPL_EOD!AC63+BRPL_EOD!AD63</f>
        <v>10.6</v>
      </c>
      <c r="J63">
        <f>BYPL_EOD!AC63+BYPL_EOD!AD63</f>
        <v>8.44</v>
      </c>
      <c r="K63">
        <f>MES_EOD!AC63+MES_EOD!AD63</f>
        <v>0</v>
      </c>
      <c r="L63">
        <f>NDMC_EOD!AC63+NDMC_EOD!AD63</f>
        <v>1.83</v>
      </c>
      <c r="M63">
        <f>TPDDL_EOD!AC63+TPDDL_EOD!AD63</f>
        <v>9.7200000000000006</v>
      </c>
      <c r="N63">
        <f t="shared" si="0"/>
        <v>30.589999999999996</v>
      </c>
      <c r="O63" s="154">
        <f t="shared" si="1"/>
        <v>-0.28999999999999559</v>
      </c>
      <c r="P63">
        <v>10.499509643674404</v>
      </c>
      <c r="Q63">
        <v>8.3599869238313183</v>
      </c>
      <c r="R63">
        <v>0</v>
      </c>
      <c r="S63">
        <v>1.8126511932003926</v>
      </c>
      <c r="T63">
        <v>9.6278522392938886</v>
      </c>
      <c r="U63" s="156">
        <f t="shared" si="2"/>
        <v>30.300000000000004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30.3</v>
      </c>
      <c r="E64">
        <f>GT!N64</f>
        <v>0</v>
      </c>
      <c r="F64">
        <f t="shared" si="4"/>
        <v>72</v>
      </c>
      <c r="G64">
        <f t="shared" si="5"/>
        <v>30.3</v>
      </c>
      <c r="H64" s="154"/>
      <c r="I64">
        <f>BRPL_EOD!AC64+BRPL_EOD!AD64</f>
        <v>10.6</v>
      </c>
      <c r="J64">
        <f>BYPL_EOD!AC64+BYPL_EOD!AD64</f>
        <v>8.44</v>
      </c>
      <c r="K64">
        <f>MES_EOD!AC64+MES_EOD!AD64</f>
        <v>0</v>
      </c>
      <c r="L64">
        <f>NDMC_EOD!AC64+NDMC_EOD!AD64</f>
        <v>1.83</v>
      </c>
      <c r="M64">
        <f>TPDDL_EOD!AC64+TPDDL_EOD!AD64</f>
        <v>9.7200000000000006</v>
      </c>
      <c r="N64">
        <f t="shared" si="0"/>
        <v>30.589999999999996</v>
      </c>
      <c r="O64" s="154">
        <f t="shared" si="1"/>
        <v>-0.28999999999999559</v>
      </c>
      <c r="P64">
        <v>10.499509643674404</v>
      </c>
      <c r="Q64">
        <v>8.3599869238313183</v>
      </c>
      <c r="R64">
        <v>0</v>
      </c>
      <c r="S64">
        <v>1.8126511932003926</v>
      </c>
      <c r="T64">
        <v>9.6278522392938886</v>
      </c>
      <c r="U64" s="156">
        <f t="shared" si="2"/>
        <v>30.300000000000004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30.3</v>
      </c>
      <c r="E65">
        <f>GT!N65</f>
        <v>0</v>
      </c>
      <c r="F65">
        <f t="shared" si="4"/>
        <v>72</v>
      </c>
      <c r="G65">
        <f t="shared" si="5"/>
        <v>30.3</v>
      </c>
      <c r="H65" s="154"/>
      <c r="I65">
        <f>BRPL_EOD!AC65+BRPL_EOD!AD65</f>
        <v>11.79</v>
      </c>
      <c r="J65">
        <f>BYPL_EOD!AC65+BYPL_EOD!AD65</f>
        <v>5.9</v>
      </c>
      <c r="K65">
        <f>MES_EOD!AC65+MES_EOD!AD65</f>
        <v>0</v>
      </c>
      <c r="L65">
        <f>NDMC_EOD!AC65+NDMC_EOD!AD65</f>
        <v>2.04</v>
      </c>
      <c r="M65">
        <f>TPDDL_EOD!AC65+TPDDL_EOD!AD65</f>
        <v>10.81</v>
      </c>
      <c r="N65">
        <f t="shared" si="0"/>
        <v>30.54</v>
      </c>
      <c r="O65" s="154">
        <f t="shared" si="1"/>
        <v>-0.23999999999999844</v>
      </c>
      <c r="P65">
        <v>11.697347740667976</v>
      </c>
      <c r="Q65">
        <v>5.8536345776031444</v>
      </c>
      <c r="R65">
        <v>0</v>
      </c>
      <c r="S65">
        <v>2.0239685658153244</v>
      </c>
      <c r="T65">
        <v>10.725049115913556</v>
      </c>
      <c r="U65" s="156">
        <f t="shared" si="2"/>
        <v>30.3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30.3</v>
      </c>
      <c r="E66">
        <f>GT!N66</f>
        <v>0</v>
      </c>
      <c r="F66">
        <f t="shared" si="4"/>
        <v>72</v>
      </c>
      <c r="G66">
        <f t="shared" si="5"/>
        <v>30.3</v>
      </c>
      <c r="H66" s="154"/>
      <c r="I66">
        <f>BRPL_EOD!AC66+BRPL_EOD!AD66</f>
        <v>11.79</v>
      </c>
      <c r="J66">
        <f>BYPL_EOD!AC66+BYPL_EOD!AD66</f>
        <v>5.9</v>
      </c>
      <c r="K66">
        <f>MES_EOD!AC66+MES_EOD!AD66</f>
        <v>0</v>
      </c>
      <c r="L66">
        <f>NDMC_EOD!AC66+NDMC_EOD!AD66</f>
        <v>2.04</v>
      </c>
      <c r="M66">
        <f>TPDDL_EOD!AC66+TPDDL_EOD!AD66</f>
        <v>10.81</v>
      </c>
      <c r="N66">
        <f t="shared" si="0"/>
        <v>30.54</v>
      </c>
      <c r="O66" s="154">
        <f t="shared" si="1"/>
        <v>-0.23999999999999844</v>
      </c>
      <c r="P66">
        <v>11.697347740667976</v>
      </c>
      <c r="Q66">
        <v>5.8536345776031444</v>
      </c>
      <c r="R66">
        <v>0</v>
      </c>
      <c r="S66">
        <v>2.0239685658153244</v>
      </c>
      <c r="T66">
        <v>10.725049115913556</v>
      </c>
      <c r="U66" s="156">
        <f t="shared" si="2"/>
        <v>30.3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30.3</v>
      </c>
      <c r="E67">
        <f>GT!N67</f>
        <v>0</v>
      </c>
      <c r="F67">
        <f t="shared" si="4"/>
        <v>72</v>
      </c>
      <c r="G67">
        <f t="shared" si="5"/>
        <v>30.3</v>
      </c>
      <c r="H67" s="154"/>
      <c r="I67">
        <f>BRPL_EOD!AC67+BRPL_EOD!AD67</f>
        <v>11.79</v>
      </c>
      <c r="J67">
        <f>BYPL_EOD!AC67+BYPL_EOD!AD67</f>
        <v>5.9</v>
      </c>
      <c r="K67">
        <f>MES_EOD!AC67+MES_EOD!AD67</f>
        <v>0</v>
      </c>
      <c r="L67">
        <f>NDMC_EOD!AC67+NDMC_EOD!AD67</f>
        <v>2.04</v>
      </c>
      <c r="M67">
        <f>TPDDL_EOD!AC67+TPDDL_EOD!AD67</f>
        <v>10.81</v>
      </c>
      <c r="N67">
        <f t="shared" ref="N67:N98" si="6">SUM(I67:M67)</f>
        <v>30.54</v>
      </c>
      <c r="O67" s="154">
        <f t="shared" ref="O67:O98" si="7">G67-N67</f>
        <v>-0.23999999999999844</v>
      </c>
      <c r="P67">
        <v>11.697347740667976</v>
      </c>
      <c r="Q67">
        <v>5.8536345776031444</v>
      </c>
      <c r="R67">
        <v>0</v>
      </c>
      <c r="S67">
        <v>2.0239685658153244</v>
      </c>
      <c r="T67">
        <v>10.725049115913556</v>
      </c>
      <c r="U67" s="156">
        <f t="shared" ref="U67:U98" si="8">SUM(P67:T67)</f>
        <v>30.3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30.3</v>
      </c>
      <c r="E68">
        <f>GT!N68</f>
        <v>0</v>
      </c>
      <c r="F68">
        <f t="shared" ref="F68:F98" si="10">B68+C68</f>
        <v>72</v>
      </c>
      <c r="G68">
        <f t="shared" ref="G68:G98" si="11">D68+E68-X68</f>
        <v>30.3</v>
      </c>
      <c r="H68" s="154"/>
      <c r="I68">
        <f>BRPL_EOD!AC68+BRPL_EOD!AD68</f>
        <v>11.79</v>
      </c>
      <c r="J68">
        <f>BYPL_EOD!AC68+BYPL_EOD!AD68</f>
        <v>5.9</v>
      </c>
      <c r="K68">
        <f>MES_EOD!AC68+MES_EOD!AD68</f>
        <v>0</v>
      </c>
      <c r="L68">
        <f>NDMC_EOD!AC68+NDMC_EOD!AD68</f>
        <v>2.04</v>
      </c>
      <c r="M68">
        <f>TPDDL_EOD!AC68+TPDDL_EOD!AD68</f>
        <v>10.81</v>
      </c>
      <c r="N68">
        <f t="shared" si="6"/>
        <v>30.54</v>
      </c>
      <c r="O68" s="154">
        <f t="shared" si="7"/>
        <v>-0.23999999999999844</v>
      </c>
      <c r="P68">
        <v>11.697347740667976</v>
      </c>
      <c r="Q68">
        <v>5.8536345776031444</v>
      </c>
      <c r="R68">
        <v>0</v>
      </c>
      <c r="S68">
        <v>2.0239685658153244</v>
      </c>
      <c r="T68">
        <v>10.725049115913556</v>
      </c>
      <c r="U68" s="156">
        <f t="shared" si="8"/>
        <v>30.3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30.3</v>
      </c>
      <c r="E69">
        <f>GT!N69</f>
        <v>0</v>
      </c>
      <c r="F69">
        <f t="shared" si="10"/>
        <v>72</v>
      </c>
      <c r="G69">
        <f t="shared" si="11"/>
        <v>30.3</v>
      </c>
      <c r="H69" s="154"/>
      <c r="I69">
        <f>BRPL_EOD!AC69+BRPL_EOD!AD69</f>
        <v>11.79</v>
      </c>
      <c r="J69">
        <f>BYPL_EOD!AC69+BYPL_EOD!AD69</f>
        <v>5.9</v>
      </c>
      <c r="K69">
        <f>MES_EOD!AC69+MES_EOD!AD69</f>
        <v>0</v>
      </c>
      <c r="L69">
        <f>NDMC_EOD!AC69+NDMC_EOD!AD69</f>
        <v>2.04</v>
      </c>
      <c r="M69">
        <f>TPDDL_EOD!AC69+TPDDL_EOD!AD69</f>
        <v>10.81</v>
      </c>
      <c r="N69">
        <f t="shared" si="6"/>
        <v>30.54</v>
      </c>
      <c r="O69" s="154">
        <f t="shared" si="7"/>
        <v>-0.23999999999999844</v>
      </c>
      <c r="P69">
        <v>11.697347740667976</v>
      </c>
      <c r="Q69">
        <v>5.8536345776031444</v>
      </c>
      <c r="R69">
        <v>0</v>
      </c>
      <c r="S69">
        <v>2.0239685658153244</v>
      </c>
      <c r="T69">
        <v>10.725049115913556</v>
      </c>
      <c r="U69" s="156">
        <f t="shared" si="8"/>
        <v>30.3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30.3</v>
      </c>
      <c r="E70">
        <f>GT!N70</f>
        <v>0</v>
      </c>
      <c r="F70">
        <f t="shared" si="10"/>
        <v>72</v>
      </c>
      <c r="G70">
        <f t="shared" si="11"/>
        <v>30.3</v>
      </c>
      <c r="H70" s="154"/>
      <c r="I70">
        <f>BRPL_EOD!AC70+BRPL_EOD!AD70</f>
        <v>11.79</v>
      </c>
      <c r="J70">
        <f>BYPL_EOD!AC70+BYPL_EOD!AD70</f>
        <v>5.9</v>
      </c>
      <c r="K70">
        <f>MES_EOD!AC70+MES_EOD!AD70</f>
        <v>0</v>
      </c>
      <c r="L70">
        <f>NDMC_EOD!AC70+NDMC_EOD!AD70</f>
        <v>2.04</v>
      </c>
      <c r="M70">
        <f>TPDDL_EOD!AC70+TPDDL_EOD!AD70</f>
        <v>10.81</v>
      </c>
      <c r="N70">
        <f t="shared" si="6"/>
        <v>30.54</v>
      </c>
      <c r="O70" s="154">
        <f t="shared" si="7"/>
        <v>-0.23999999999999844</v>
      </c>
      <c r="P70">
        <v>11.697347740667976</v>
      </c>
      <c r="Q70">
        <v>5.8536345776031444</v>
      </c>
      <c r="R70">
        <v>0</v>
      </c>
      <c r="S70">
        <v>2.0239685658153244</v>
      </c>
      <c r="T70">
        <v>10.725049115913556</v>
      </c>
      <c r="U70" s="156">
        <f t="shared" si="8"/>
        <v>30.3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30.3</v>
      </c>
      <c r="E71">
        <f>GT!N71</f>
        <v>0</v>
      </c>
      <c r="F71">
        <f t="shared" si="10"/>
        <v>72</v>
      </c>
      <c r="G71">
        <f t="shared" si="11"/>
        <v>30.3</v>
      </c>
      <c r="H71" s="154"/>
      <c r="I71">
        <f>BRPL_EOD!AC71+BRPL_EOD!AD71</f>
        <v>11.83</v>
      </c>
      <c r="J71">
        <f>BYPL_EOD!AC71+BYPL_EOD!AD71</f>
        <v>5.82</v>
      </c>
      <c r="K71">
        <f>MES_EOD!AC71+MES_EOD!AD71</f>
        <v>0</v>
      </c>
      <c r="L71">
        <f>NDMC_EOD!AC71+NDMC_EOD!AD71</f>
        <v>2.0499999999999998</v>
      </c>
      <c r="M71">
        <f>TPDDL_EOD!AC71+TPDDL_EOD!AD71</f>
        <v>10.85</v>
      </c>
      <c r="N71">
        <f t="shared" si="6"/>
        <v>30.549999999999997</v>
      </c>
      <c r="O71" s="154">
        <f t="shared" si="7"/>
        <v>-0.24999999999999645</v>
      </c>
      <c r="P71">
        <v>11.733191489361703</v>
      </c>
      <c r="Q71">
        <v>5.7723731587561389</v>
      </c>
      <c r="R71">
        <v>0</v>
      </c>
      <c r="S71">
        <v>2.0332242225859249</v>
      </c>
      <c r="T71">
        <v>10.761211129296237</v>
      </c>
      <c r="U71" s="156">
        <f t="shared" si="8"/>
        <v>30.300000000000004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30.3</v>
      </c>
      <c r="E72">
        <f>GT!N72</f>
        <v>0</v>
      </c>
      <c r="F72">
        <f t="shared" si="10"/>
        <v>72</v>
      </c>
      <c r="G72">
        <f t="shared" si="11"/>
        <v>30.3</v>
      </c>
      <c r="H72" s="154"/>
      <c r="I72">
        <f>BRPL_EOD!AC72+BRPL_EOD!AD72</f>
        <v>11.83</v>
      </c>
      <c r="J72">
        <f>BYPL_EOD!AC72+BYPL_EOD!AD72</f>
        <v>5.82</v>
      </c>
      <c r="K72">
        <f>MES_EOD!AC72+MES_EOD!AD72</f>
        <v>0</v>
      </c>
      <c r="L72">
        <f>NDMC_EOD!AC72+NDMC_EOD!AD72</f>
        <v>2.0499999999999998</v>
      </c>
      <c r="M72">
        <f>TPDDL_EOD!AC72+TPDDL_EOD!AD72</f>
        <v>10.85</v>
      </c>
      <c r="N72">
        <f t="shared" si="6"/>
        <v>30.549999999999997</v>
      </c>
      <c r="O72" s="154">
        <f t="shared" si="7"/>
        <v>-0.24999999999999645</v>
      </c>
      <c r="P72">
        <v>11.733191489361703</v>
      </c>
      <c r="Q72">
        <v>5.7723731587561389</v>
      </c>
      <c r="R72">
        <v>0</v>
      </c>
      <c r="S72">
        <v>2.0332242225859249</v>
      </c>
      <c r="T72">
        <v>10.761211129296237</v>
      </c>
      <c r="U72" s="156">
        <f t="shared" si="8"/>
        <v>30.300000000000004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30.3</v>
      </c>
      <c r="E73">
        <f>GT!N73</f>
        <v>0</v>
      </c>
      <c r="F73">
        <f t="shared" si="10"/>
        <v>72</v>
      </c>
      <c r="G73">
        <f t="shared" si="11"/>
        <v>30.3</v>
      </c>
      <c r="H73" s="154"/>
      <c r="I73">
        <f>BRPL_EOD!AC73+BRPL_EOD!AD73</f>
        <v>10.6</v>
      </c>
      <c r="J73">
        <f>BYPL_EOD!AC73+BYPL_EOD!AD73</f>
        <v>8.44</v>
      </c>
      <c r="K73">
        <f>MES_EOD!AC73+MES_EOD!AD73</f>
        <v>0</v>
      </c>
      <c r="L73">
        <f>NDMC_EOD!AC73+NDMC_EOD!AD73</f>
        <v>1.83</v>
      </c>
      <c r="M73">
        <f>TPDDL_EOD!AC73+TPDDL_EOD!AD73</f>
        <v>9.7200000000000006</v>
      </c>
      <c r="N73">
        <f t="shared" si="6"/>
        <v>30.589999999999996</v>
      </c>
      <c r="O73" s="154">
        <f t="shared" si="7"/>
        <v>-0.28999999999999559</v>
      </c>
      <c r="P73">
        <v>10.499509643674404</v>
      </c>
      <c r="Q73">
        <v>8.3599869238313183</v>
      </c>
      <c r="R73">
        <v>0</v>
      </c>
      <c r="S73">
        <v>1.8126511932003926</v>
      </c>
      <c r="T73">
        <v>9.6278522392938886</v>
      </c>
      <c r="U73" s="156">
        <f t="shared" si="8"/>
        <v>30.300000000000004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30.3</v>
      </c>
      <c r="E74">
        <f>GT!N74</f>
        <v>0</v>
      </c>
      <c r="F74">
        <f t="shared" si="10"/>
        <v>72</v>
      </c>
      <c r="G74">
        <f t="shared" si="11"/>
        <v>30.3</v>
      </c>
      <c r="H74" s="154"/>
      <c r="I74">
        <f>BRPL_EOD!AC74+BRPL_EOD!AD74</f>
        <v>10.6</v>
      </c>
      <c r="J74">
        <f>BYPL_EOD!AC74+BYPL_EOD!AD74</f>
        <v>8.44</v>
      </c>
      <c r="K74">
        <f>MES_EOD!AC74+MES_EOD!AD74</f>
        <v>0</v>
      </c>
      <c r="L74">
        <f>NDMC_EOD!AC74+NDMC_EOD!AD74</f>
        <v>1.83</v>
      </c>
      <c r="M74">
        <f>TPDDL_EOD!AC74+TPDDL_EOD!AD74</f>
        <v>9.7200000000000006</v>
      </c>
      <c r="N74">
        <f t="shared" si="6"/>
        <v>30.589999999999996</v>
      </c>
      <c r="O74" s="154">
        <f t="shared" si="7"/>
        <v>-0.28999999999999559</v>
      </c>
      <c r="P74">
        <v>10.499509643674404</v>
      </c>
      <c r="Q74">
        <v>8.3599869238313183</v>
      </c>
      <c r="R74">
        <v>0</v>
      </c>
      <c r="S74">
        <v>1.8126511932003926</v>
      </c>
      <c r="T74">
        <v>9.6278522392938886</v>
      </c>
      <c r="U74" s="156">
        <f t="shared" si="8"/>
        <v>30.300000000000004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30.6</v>
      </c>
      <c r="E75">
        <f>GT!N75</f>
        <v>0</v>
      </c>
      <c r="F75">
        <f t="shared" si="10"/>
        <v>72</v>
      </c>
      <c r="G75">
        <f t="shared" si="11"/>
        <v>30.6</v>
      </c>
      <c r="H75" s="154"/>
      <c r="I75">
        <f>BRPL_EOD!AC75+BRPL_EOD!AD75</f>
        <v>11.75</v>
      </c>
      <c r="J75">
        <f>BYPL_EOD!AC75+BYPL_EOD!AD75</f>
        <v>6.45</v>
      </c>
      <c r="K75">
        <f>MES_EOD!AC75+MES_EOD!AD75</f>
        <v>0</v>
      </c>
      <c r="L75">
        <f>NDMC_EOD!AC75+NDMC_EOD!AD75</f>
        <v>2.0299999999999998</v>
      </c>
      <c r="M75">
        <f>TPDDL_EOD!AC75+TPDDL_EOD!AD75</f>
        <v>10.77</v>
      </c>
      <c r="N75">
        <f t="shared" si="6"/>
        <v>31</v>
      </c>
      <c r="O75" s="154">
        <f t="shared" si="7"/>
        <v>-0.39999999999999858</v>
      </c>
      <c r="P75">
        <v>11.598387096774195</v>
      </c>
      <c r="Q75">
        <v>6.3667741935483875</v>
      </c>
      <c r="R75">
        <v>0</v>
      </c>
      <c r="S75">
        <v>2.0038064516129031</v>
      </c>
      <c r="T75">
        <v>10.631032258064517</v>
      </c>
      <c r="U75" s="156">
        <f t="shared" si="8"/>
        <v>30.6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30.6</v>
      </c>
      <c r="E76">
        <f>GT!N76</f>
        <v>0</v>
      </c>
      <c r="F76">
        <f t="shared" si="10"/>
        <v>72</v>
      </c>
      <c r="G76">
        <f t="shared" si="11"/>
        <v>30.6</v>
      </c>
      <c r="H76" s="154"/>
      <c r="I76">
        <f>BRPL_EOD!AC76+BRPL_EOD!AD76</f>
        <v>11.75</v>
      </c>
      <c r="J76">
        <f>BYPL_EOD!AC76+BYPL_EOD!AD76</f>
        <v>6.45</v>
      </c>
      <c r="K76">
        <f>MES_EOD!AC76+MES_EOD!AD76</f>
        <v>0</v>
      </c>
      <c r="L76">
        <f>NDMC_EOD!AC76+NDMC_EOD!AD76</f>
        <v>2.0299999999999998</v>
      </c>
      <c r="M76">
        <f>TPDDL_EOD!AC76+TPDDL_EOD!AD76</f>
        <v>10.77</v>
      </c>
      <c r="N76">
        <f t="shared" si="6"/>
        <v>31</v>
      </c>
      <c r="O76" s="154">
        <f t="shared" si="7"/>
        <v>-0.39999999999999858</v>
      </c>
      <c r="P76">
        <v>11.598387096774195</v>
      </c>
      <c r="Q76">
        <v>6.3667741935483875</v>
      </c>
      <c r="R76">
        <v>0</v>
      </c>
      <c r="S76">
        <v>2.0038064516129031</v>
      </c>
      <c r="T76">
        <v>10.631032258064517</v>
      </c>
      <c r="U76" s="156">
        <f t="shared" si="8"/>
        <v>30.6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30.6</v>
      </c>
      <c r="E77">
        <f>GT!N77</f>
        <v>0</v>
      </c>
      <c r="F77">
        <f t="shared" si="10"/>
        <v>72</v>
      </c>
      <c r="G77">
        <f t="shared" si="11"/>
        <v>30.6</v>
      </c>
      <c r="H77" s="154"/>
      <c r="I77">
        <f>BRPL_EOD!AC77+BRPL_EOD!AD77</f>
        <v>11.75</v>
      </c>
      <c r="J77">
        <f>BYPL_EOD!AC77+BYPL_EOD!AD77</f>
        <v>6.45</v>
      </c>
      <c r="K77">
        <f>MES_EOD!AC77+MES_EOD!AD77</f>
        <v>0</v>
      </c>
      <c r="L77">
        <f>NDMC_EOD!AC77+NDMC_EOD!AD77</f>
        <v>2.0299999999999998</v>
      </c>
      <c r="M77">
        <f>TPDDL_EOD!AC77+TPDDL_EOD!AD77</f>
        <v>10.77</v>
      </c>
      <c r="N77">
        <f t="shared" si="6"/>
        <v>31</v>
      </c>
      <c r="O77" s="154">
        <f t="shared" si="7"/>
        <v>-0.39999999999999858</v>
      </c>
      <c r="P77">
        <v>11.598387096774195</v>
      </c>
      <c r="Q77">
        <v>6.3667741935483875</v>
      </c>
      <c r="R77">
        <v>0</v>
      </c>
      <c r="S77">
        <v>2.0038064516129031</v>
      </c>
      <c r="T77">
        <v>10.631032258064517</v>
      </c>
      <c r="U77" s="156">
        <f t="shared" si="8"/>
        <v>30.6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30.6</v>
      </c>
      <c r="E78">
        <f>GT!N78</f>
        <v>0</v>
      </c>
      <c r="F78">
        <f t="shared" si="10"/>
        <v>72</v>
      </c>
      <c r="G78">
        <f t="shared" si="11"/>
        <v>30.6</v>
      </c>
      <c r="H78" s="154"/>
      <c r="I78">
        <f>BRPL_EOD!AC78+BRPL_EOD!AD78</f>
        <v>11.75</v>
      </c>
      <c r="J78">
        <f>BYPL_EOD!AC78+BYPL_EOD!AD78</f>
        <v>6.45</v>
      </c>
      <c r="K78">
        <f>MES_EOD!AC78+MES_EOD!AD78</f>
        <v>0</v>
      </c>
      <c r="L78">
        <f>NDMC_EOD!AC78+NDMC_EOD!AD78</f>
        <v>2.0299999999999998</v>
      </c>
      <c r="M78">
        <f>TPDDL_EOD!AC78+TPDDL_EOD!AD78</f>
        <v>10.77</v>
      </c>
      <c r="N78">
        <f t="shared" si="6"/>
        <v>31</v>
      </c>
      <c r="O78" s="154">
        <f t="shared" si="7"/>
        <v>-0.39999999999999858</v>
      </c>
      <c r="P78">
        <v>11.598387096774195</v>
      </c>
      <c r="Q78">
        <v>6.3667741935483875</v>
      </c>
      <c r="R78">
        <v>0</v>
      </c>
      <c r="S78">
        <v>2.0038064516129031</v>
      </c>
      <c r="T78">
        <v>10.631032258064517</v>
      </c>
      <c r="U78" s="156">
        <f t="shared" si="8"/>
        <v>30.6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30.6</v>
      </c>
      <c r="E79">
        <f>GT!N79</f>
        <v>0</v>
      </c>
      <c r="F79">
        <f t="shared" si="10"/>
        <v>72</v>
      </c>
      <c r="G79">
        <f t="shared" si="11"/>
        <v>30.6</v>
      </c>
      <c r="H79" s="154"/>
      <c r="I79">
        <f>BRPL_EOD!AC79+BRPL_EOD!AD79</f>
        <v>11.75</v>
      </c>
      <c r="J79">
        <f>BYPL_EOD!AC79+BYPL_EOD!AD79</f>
        <v>6.45</v>
      </c>
      <c r="K79">
        <f>MES_EOD!AC79+MES_EOD!AD79</f>
        <v>0</v>
      </c>
      <c r="L79">
        <f>NDMC_EOD!AC79+NDMC_EOD!AD79</f>
        <v>2.0299999999999998</v>
      </c>
      <c r="M79">
        <f>TPDDL_EOD!AC79+TPDDL_EOD!AD79</f>
        <v>10.77</v>
      </c>
      <c r="N79">
        <f t="shared" si="6"/>
        <v>31</v>
      </c>
      <c r="O79" s="154">
        <f t="shared" si="7"/>
        <v>-0.39999999999999858</v>
      </c>
      <c r="P79">
        <v>11.598387096774195</v>
      </c>
      <c r="Q79">
        <v>6.3667741935483875</v>
      </c>
      <c r="R79">
        <v>0</v>
      </c>
      <c r="S79">
        <v>2.0038064516129031</v>
      </c>
      <c r="T79">
        <v>10.631032258064517</v>
      </c>
      <c r="U79" s="156">
        <f t="shared" si="8"/>
        <v>30.6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30.6</v>
      </c>
      <c r="E80">
        <f>GT!N80</f>
        <v>0</v>
      </c>
      <c r="F80">
        <f t="shared" si="10"/>
        <v>72</v>
      </c>
      <c r="G80">
        <f t="shared" si="11"/>
        <v>30.6</v>
      </c>
      <c r="H80" s="154"/>
      <c r="I80">
        <f>BRPL_EOD!AC80+BRPL_EOD!AD80</f>
        <v>11.75</v>
      </c>
      <c r="J80">
        <f>BYPL_EOD!AC80+BYPL_EOD!AD80</f>
        <v>6.45</v>
      </c>
      <c r="K80">
        <f>MES_EOD!AC80+MES_EOD!AD80</f>
        <v>0</v>
      </c>
      <c r="L80">
        <f>NDMC_EOD!AC80+NDMC_EOD!AD80</f>
        <v>2.0299999999999998</v>
      </c>
      <c r="M80">
        <f>TPDDL_EOD!AC80+TPDDL_EOD!AD80</f>
        <v>10.77</v>
      </c>
      <c r="N80">
        <f t="shared" si="6"/>
        <v>31</v>
      </c>
      <c r="O80" s="154">
        <f t="shared" si="7"/>
        <v>-0.39999999999999858</v>
      </c>
      <c r="P80">
        <v>11.598387096774195</v>
      </c>
      <c r="Q80">
        <v>6.3667741935483875</v>
      </c>
      <c r="R80">
        <v>0</v>
      </c>
      <c r="S80">
        <v>2.0038064516129031</v>
      </c>
      <c r="T80">
        <v>10.631032258064517</v>
      </c>
      <c r="U80" s="156">
        <f t="shared" si="8"/>
        <v>30.6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31.6</v>
      </c>
      <c r="E81">
        <f>GT!N81</f>
        <v>0</v>
      </c>
      <c r="F81">
        <f t="shared" si="10"/>
        <v>72</v>
      </c>
      <c r="G81">
        <f t="shared" si="11"/>
        <v>31.6</v>
      </c>
      <c r="H81" s="154"/>
      <c r="I81">
        <f>BRPL_EOD!AC81+BRPL_EOD!AD81</f>
        <v>12.02</v>
      </c>
      <c r="J81">
        <f>BYPL_EOD!AC81+BYPL_EOD!AD81</f>
        <v>6.58</v>
      </c>
      <c r="K81">
        <f>MES_EOD!AC81+MES_EOD!AD81</f>
        <v>0</v>
      </c>
      <c r="L81">
        <f>NDMC_EOD!AC81+NDMC_EOD!AD81</f>
        <v>2.08</v>
      </c>
      <c r="M81">
        <f>TPDDL_EOD!AC81+TPDDL_EOD!AD81</f>
        <v>11</v>
      </c>
      <c r="N81">
        <f t="shared" si="6"/>
        <v>31.68</v>
      </c>
      <c r="O81" s="154">
        <f t="shared" si="7"/>
        <v>-7.9999999999998295E-2</v>
      </c>
      <c r="P81">
        <v>11.989646464646464</v>
      </c>
      <c r="Q81">
        <v>6.5633838383838388</v>
      </c>
      <c r="R81">
        <v>0</v>
      </c>
      <c r="S81">
        <v>2.074747474747475</v>
      </c>
      <c r="T81">
        <v>10.972222222222223</v>
      </c>
      <c r="U81" s="156">
        <f t="shared" si="8"/>
        <v>31.6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31.6</v>
      </c>
      <c r="E82">
        <f>GT!N82</f>
        <v>0</v>
      </c>
      <c r="F82">
        <f t="shared" si="10"/>
        <v>72</v>
      </c>
      <c r="G82">
        <f t="shared" si="11"/>
        <v>31.6</v>
      </c>
      <c r="H82" s="154"/>
      <c r="I82">
        <f>BRPL_EOD!AC82+BRPL_EOD!AD82</f>
        <v>12.02</v>
      </c>
      <c r="J82">
        <f>BYPL_EOD!AC82+BYPL_EOD!AD82</f>
        <v>6.58</v>
      </c>
      <c r="K82">
        <f>MES_EOD!AC82+MES_EOD!AD82</f>
        <v>0</v>
      </c>
      <c r="L82">
        <f>NDMC_EOD!AC82+NDMC_EOD!AD82</f>
        <v>2.08</v>
      </c>
      <c r="M82">
        <f>TPDDL_EOD!AC82+TPDDL_EOD!AD82</f>
        <v>11</v>
      </c>
      <c r="N82">
        <f t="shared" si="6"/>
        <v>31.68</v>
      </c>
      <c r="O82" s="154">
        <f t="shared" si="7"/>
        <v>-7.9999999999998295E-2</v>
      </c>
      <c r="P82">
        <v>11.989646464646464</v>
      </c>
      <c r="Q82">
        <v>6.5633838383838388</v>
      </c>
      <c r="R82">
        <v>0</v>
      </c>
      <c r="S82">
        <v>2.074747474747475</v>
      </c>
      <c r="T82">
        <v>10.972222222222223</v>
      </c>
      <c r="U82" s="156">
        <f t="shared" si="8"/>
        <v>31.6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31.6</v>
      </c>
      <c r="E83">
        <f>GT!N83</f>
        <v>0</v>
      </c>
      <c r="F83">
        <f t="shared" si="10"/>
        <v>72</v>
      </c>
      <c r="G83">
        <f t="shared" si="11"/>
        <v>31.6</v>
      </c>
      <c r="H83" s="154"/>
      <c r="I83">
        <f>BRPL_EOD!AC83+BRPL_EOD!AD83</f>
        <v>12.02</v>
      </c>
      <c r="J83">
        <f>BYPL_EOD!AC83+BYPL_EOD!AD83</f>
        <v>6.58</v>
      </c>
      <c r="K83">
        <f>MES_EOD!AC83+MES_EOD!AD83</f>
        <v>0</v>
      </c>
      <c r="L83">
        <f>NDMC_EOD!AC83+NDMC_EOD!AD83</f>
        <v>2.08</v>
      </c>
      <c r="M83">
        <f>TPDDL_EOD!AC83+TPDDL_EOD!AD83</f>
        <v>11</v>
      </c>
      <c r="N83">
        <f t="shared" si="6"/>
        <v>31.68</v>
      </c>
      <c r="O83" s="154">
        <f t="shared" si="7"/>
        <v>-7.9999999999998295E-2</v>
      </c>
      <c r="P83">
        <v>11.989646464646464</v>
      </c>
      <c r="Q83">
        <v>6.5633838383838388</v>
      </c>
      <c r="R83">
        <v>0</v>
      </c>
      <c r="S83">
        <v>2.074747474747475</v>
      </c>
      <c r="T83">
        <v>10.972222222222223</v>
      </c>
      <c r="U83" s="156">
        <f t="shared" si="8"/>
        <v>31.6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31.6</v>
      </c>
      <c r="E84">
        <f>GT!N84</f>
        <v>0</v>
      </c>
      <c r="F84">
        <f t="shared" si="10"/>
        <v>72</v>
      </c>
      <c r="G84">
        <f t="shared" si="11"/>
        <v>31.6</v>
      </c>
      <c r="H84" s="154"/>
      <c r="I84">
        <f>BRPL_EOD!AC84+BRPL_EOD!AD84</f>
        <v>12.02</v>
      </c>
      <c r="J84">
        <f>BYPL_EOD!AC84+BYPL_EOD!AD84</f>
        <v>6.58</v>
      </c>
      <c r="K84">
        <f>MES_EOD!AC84+MES_EOD!AD84</f>
        <v>0</v>
      </c>
      <c r="L84">
        <f>NDMC_EOD!AC84+NDMC_EOD!AD84</f>
        <v>2.08</v>
      </c>
      <c r="M84">
        <f>TPDDL_EOD!AC84+TPDDL_EOD!AD84</f>
        <v>11</v>
      </c>
      <c r="N84">
        <f t="shared" si="6"/>
        <v>31.68</v>
      </c>
      <c r="O84" s="154">
        <f t="shared" si="7"/>
        <v>-7.9999999999998295E-2</v>
      </c>
      <c r="P84">
        <v>11.989646464646464</v>
      </c>
      <c r="Q84">
        <v>6.5633838383838388</v>
      </c>
      <c r="R84">
        <v>0</v>
      </c>
      <c r="S84">
        <v>2.074747474747475</v>
      </c>
      <c r="T84">
        <v>10.972222222222223</v>
      </c>
      <c r="U84" s="156">
        <f t="shared" si="8"/>
        <v>31.6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31.6</v>
      </c>
      <c r="E85">
        <f>GT!N85</f>
        <v>0</v>
      </c>
      <c r="F85">
        <f t="shared" si="10"/>
        <v>72</v>
      </c>
      <c r="G85">
        <f t="shared" si="11"/>
        <v>31.6</v>
      </c>
      <c r="H85" s="154"/>
      <c r="I85">
        <f>BRPL_EOD!AC85+BRPL_EOD!AD85</f>
        <v>12.02</v>
      </c>
      <c r="J85">
        <f>BYPL_EOD!AC85+BYPL_EOD!AD85</f>
        <v>6.58</v>
      </c>
      <c r="K85">
        <f>MES_EOD!AC85+MES_EOD!AD85</f>
        <v>0</v>
      </c>
      <c r="L85">
        <f>NDMC_EOD!AC85+NDMC_EOD!AD85</f>
        <v>2.08</v>
      </c>
      <c r="M85">
        <f>TPDDL_EOD!AC85+TPDDL_EOD!AD85</f>
        <v>11</v>
      </c>
      <c r="N85">
        <f t="shared" si="6"/>
        <v>31.68</v>
      </c>
      <c r="O85" s="154">
        <f t="shared" si="7"/>
        <v>-7.9999999999998295E-2</v>
      </c>
      <c r="P85">
        <v>11.989646464646464</v>
      </c>
      <c r="Q85">
        <v>6.5633838383838388</v>
      </c>
      <c r="R85">
        <v>0</v>
      </c>
      <c r="S85">
        <v>2.074747474747475</v>
      </c>
      <c r="T85">
        <v>10.972222222222223</v>
      </c>
      <c r="U85" s="156">
        <f t="shared" si="8"/>
        <v>31.6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31.6</v>
      </c>
      <c r="E86">
        <f>GT!N86</f>
        <v>0</v>
      </c>
      <c r="F86">
        <f t="shared" si="10"/>
        <v>72</v>
      </c>
      <c r="G86">
        <f t="shared" si="11"/>
        <v>31.6</v>
      </c>
      <c r="H86" s="154"/>
      <c r="I86">
        <f>BRPL_EOD!AC86+BRPL_EOD!AD86</f>
        <v>12.02</v>
      </c>
      <c r="J86">
        <f>BYPL_EOD!AC86+BYPL_EOD!AD86</f>
        <v>6.58</v>
      </c>
      <c r="K86">
        <f>MES_EOD!AC86+MES_EOD!AD86</f>
        <v>0</v>
      </c>
      <c r="L86">
        <f>NDMC_EOD!AC86+NDMC_EOD!AD86</f>
        <v>2.08</v>
      </c>
      <c r="M86">
        <f>TPDDL_EOD!AC86+TPDDL_EOD!AD86</f>
        <v>11</v>
      </c>
      <c r="N86">
        <f t="shared" si="6"/>
        <v>31.68</v>
      </c>
      <c r="O86" s="154">
        <f t="shared" si="7"/>
        <v>-7.9999999999998295E-2</v>
      </c>
      <c r="P86">
        <v>11.989646464646464</v>
      </c>
      <c r="Q86">
        <v>6.5633838383838388</v>
      </c>
      <c r="R86">
        <v>0</v>
      </c>
      <c r="S86">
        <v>2.074747474747475</v>
      </c>
      <c r="T86">
        <v>10.972222222222223</v>
      </c>
      <c r="U86" s="156">
        <f t="shared" si="8"/>
        <v>31.6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31.6</v>
      </c>
      <c r="E87">
        <f>GT!N87</f>
        <v>0</v>
      </c>
      <c r="F87">
        <f t="shared" si="10"/>
        <v>72</v>
      </c>
      <c r="G87">
        <f t="shared" si="11"/>
        <v>31.6</v>
      </c>
      <c r="H87" s="154"/>
      <c r="I87">
        <f>BRPL_EOD!AC87+BRPL_EOD!AD87</f>
        <v>12.02</v>
      </c>
      <c r="J87">
        <f>BYPL_EOD!AC87+BYPL_EOD!AD87</f>
        <v>6.58</v>
      </c>
      <c r="K87">
        <f>MES_EOD!AC87+MES_EOD!AD87</f>
        <v>0</v>
      </c>
      <c r="L87">
        <f>NDMC_EOD!AC87+NDMC_EOD!AD87</f>
        <v>2.08</v>
      </c>
      <c r="M87">
        <f>TPDDL_EOD!AC87+TPDDL_EOD!AD87</f>
        <v>11</v>
      </c>
      <c r="N87">
        <f t="shared" si="6"/>
        <v>31.68</v>
      </c>
      <c r="O87" s="154">
        <f t="shared" si="7"/>
        <v>-7.9999999999998295E-2</v>
      </c>
      <c r="P87">
        <v>11.989646464646464</v>
      </c>
      <c r="Q87">
        <v>6.5633838383838388</v>
      </c>
      <c r="R87">
        <v>0</v>
      </c>
      <c r="S87">
        <v>2.074747474747475</v>
      </c>
      <c r="T87">
        <v>10.972222222222223</v>
      </c>
      <c r="U87" s="156">
        <f t="shared" si="8"/>
        <v>31.6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31.6</v>
      </c>
      <c r="E88">
        <f>GT!N88</f>
        <v>0</v>
      </c>
      <c r="F88">
        <f t="shared" si="10"/>
        <v>72</v>
      </c>
      <c r="G88">
        <f t="shared" si="11"/>
        <v>31.6</v>
      </c>
      <c r="H88" s="154"/>
      <c r="I88">
        <f>BRPL_EOD!AC88+BRPL_EOD!AD88</f>
        <v>12.02</v>
      </c>
      <c r="J88">
        <f>BYPL_EOD!AC88+BYPL_EOD!AD88</f>
        <v>6.58</v>
      </c>
      <c r="K88">
        <f>MES_EOD!AC88+MES_EOD!AD88</f>
        <v>0</v>
      </c>
      <c r="L88">
        <f>NDMC_EOD!AC88+NDMC_EOD!AD88</f>
        <v>2.08</v>
      </c>
      <c r="M88">
        <f>TPDDL_EOD!AC88+TPDDL_EOD!AD88</f>
        <v>11</v>
      </c>
      <c r="N88">
        <f t="shared" si="6"/>
        <v>31.68</v>
      </c>
      <c r="O88" s="154">
        <f t="shared" si="7"/>
        <v>-7.9999999999998295E-2</v>
      </c>
      <c r="P88">
        <v>11.989646464646464</v>
      </c>
      <c r="Q88">
        <v>6.5633838383838388</v>
      </c>
      <c r="R88">
        <v>0</v>
      </c>
      <c r="S88">
        <v>2.074747474747475</v>
      </c>
      <c r="T88">
        <v>10.972222222222223</v>
      </c>
      <c r="U88" s="156">
        <f t="shared" si="8"/>
        <v>31.6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31.6</v>
      </c>
      <c r="E89">
        <f>GT!N89</f>
        <v>0</v>
      </c>
      <c r="F89">
        <f t="shared" si="10"/>
        <v>72</v>
      </c>
      <c r="G89">
        <f t="shared" si="11"/>
        <v>31.6</v>
      </c>
      <c r="H89" s="154"/>
      <c r="I89">
        <f>BRPL_EOD!AC89+BRPL_EOD!AD89</f>
        <v>12.02</v>
      </c>
      <c r="J89">
        <f>BYPL_EOD!AC89+BYPL_EOD!AD89</f>
        <v>6.58</v>
      </c>
      <c r="K89">
        <f>MES_EOD!AC89+MES_EOD!AD89</f>
        <v>0</v>
      </c>
      <c r="L89">
        <f>NDMC_EOD!AC89+NDMC_EOD!AD89</f>
        <v>2.08</v>
      </c>
      <c r="M89">
        <f>TPDDL_EOD!AC89+TPDDL_EOD!AD89</f>
        <v>11</v>
      </c>
      <c r="N89">
        <f t="shared" si="6"/>
        <v>31.68</v>
      </c>
      <c r="O89" s="154">
        <f t="shared" si="7"/>
        <v>-7.9999999999998295E-2</v>
      </c>
      <c r="P89">
        <v>11.989646464646464</v>
      </c>
      <c r="Q89">
        <v>6.5633838383838388</v>
      </c>
      <c r="R89">
        <v>0</v>
      </c>
      <c r="S89">
        <v>2.074747474747475</v>
      </c>
      <c r="T89">
        <v>10.972222222222223</v>
      </c>
      <c r="U89" s="156">
        <f t="shared" si="8"/>
        <v>31.6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31.6</v>
      </c>
      <c r="E90">
        <f>GT!N90</f>
        <v>0</v>
      </c>
      <c r="F90">
        <f t="shared" si="10"/>
        <v>72</v>
      </c>
      <c r="G90">
        <f t="shared" si="11"/>
        <v>31.6</v>
      </c>
      <c r="H90" s="154"/>
      <c r="I90">
        <f>BRPL_EOD!AC90+BRPL_EOD!AD90</f>
        <v>12.02</v>
      </c>
      <c r="J90">
        <f>BYPL_EOD!AC90+BYPL_EOD!AD90</f>
        <v>6.58</v>
      </c>
      <c r="K90">
        <f>MES_EOD!AC90+MES_EOD!AD90</f>
        <v>0</v>
      </c>
      <c r="L90">
        <f>NDMC_EOD!AC90+NDMC_EOD!AD90</f>
        <v>2.08</v>
      </c>
      <c r="M90">
        <f>TPDDL_EOD!AC90+TPDDL_EOD!AD90</f>
        <v>11</v>
      </c>
      <c r="N90">
        <f t="shared" si="6"/>
        <v>31.68</v>
      </c>
      <c r="O90" s="154">
        <f t="shared" si="7"/>
        <v>-7.9999999999998295E-2</v>
      </c>
      <c r="P90">
        <v>11.989646464646464</v>
      </c>
      <c r="Q90">
        <v>6.5633838383838388</v>
      </c>
      <c r="R90">
        <v>0</v>
      </c>
      <c r="S90">
        <v>2.074747474747475</v>
      </c>
      <c r="T90">
        <v>10.972222222222223</v>
      </c>
      <c r="U90" s="156">
        <f t="shared" si="8"/>
        <v>31.6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31.6</v>
      </c>
      <c r="E91">
        <f>GT!N91</f>
        <v>0</v>
      </c>
      <c r="F91">
        <f t="shared" si="10"/>
        <v>72</v>
      </c>
      <c r="G91">
        <f t="shared" si="11"/>
        <v>31.6</v>
      </c>
      <c r="H91" s="154"/>
      <c r="I91">
        <f>BRPL_EOD!AC91+BRPL_EOD!AD91</f>
        <v>12.02</v>
      </c>
      <c r="J91">
        <f>BYPL_EOD!AC91+BYPL_EOD!AD91</f>
        <v>6.58</v>
      </c>
      <c r="K91">
        <f>MES_EOD!AC91+MES_EOD!AD91</f>
        <v>0</v>
      </c>
      <c r="L91">
        <f>NDMC_EOD!AC91+NDMC_EOD!AD91</f>
        <v>2.08</v>
      </c>
      <c r="M91">
        <f>TPDDL_EOD!AC91+TPDDL_EOD!AD91</f>
        <v>11</v>
      </c>
      <c r="N91">
        <f t="shared" si="6"/>
        <v>31.68</v>
      </c>
      <c r="O91" s="154">
        <f t="shared" si="7"/>
        <v>-7.9999999999998295E-2</v>
      </c>
      <c r="P91">
        <v>11.989646464646464</v>
      </c>
      <c r="Q91">
        <v>6.5633838383838388</v>
      </c>
      <c r="R91">
        <v>0</v>
      </c>
      <c r="S91">
        <v>2.074747474747475</v>
      </c>
      <c r="T91">
        <v>10.972222222222223</v>
      </c>
      <c r="U91" s="156">
        <f t="shared" si="8"/>
        <v>31.6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31.6</v>
      </c>
      <c r="E92">
        <f>GT!N92</f>
        <v>0</v>
      </c>
      <c r="F92">
        <f t="shared" si="10"/>
        <v>72</v>
      </c>
      <c r="G92">
        <f t="shared" si="11"/>
        <v>31.6</v>
      </c>
      <c r="H92" s="154"/>
      <c r="I92">
        <f>BRPL_EOD!AC92+BRPL_EOD!AD92</f>
        <v>12.02</v>
      </c>
      <c r="J92">
        <f>BYPL_EOD!AC92+BYPL_EOD!AD92</f>
        <v>6.58</v>
      </c>
      <c r="K92">
        <f>MES_EOD!AC92+MES_EOD!AD92</f>
        <v>0</v>
      </c>
      <c r="L92">
        <f>NDMC_EOD!AC92+NDMC_EOD!AD92</f>
        <v>2.08</v>
      </c>
      <c r="M92">
        <f>TPDDL_EOD!AC92+TPDDL_EOD!AD92</f>
        <v>11</v>
      </c>
      <c r="N92">
        <f t="shared" si="6"/>
        <v>31.68</v>
      </c>
      <c r="O92" s="154">
        <f t="shared" si="7"/>
        <v>-7.9999999999998295E-2</v>
      </c>
      <c r="P92">
        <v>11.989646464646464</v>
      </c>
      <c r="Q92">
        <v>6.5633838383838388</v>
      </c>
      <c r="R92">
        <v>0</v>
      </c>
      <c r="S92">
        <v>2.074747474747475</v>
      </c>
      <c r="T92">
        <v>10.972222222222223</v>
      </c>
      <c r="U92" s="156">
        <f t="shared" si="8"/>
        <v>31.6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31.6</v>
      </c>
      <c r="E93">
        <f>GT!N93</f>
        <v>0</v>
      </c>
      <c r="F93">
        <f t="shared" si="10"/>
        <v>72</v>
      </c>
      <c r="G93">
        <f t="shared" si="11"/>
        <v>31.6</v>
      </c>
      <c r="H93" s="154"/>
      <c r="I93">
        <f>BRPL_EOD!AC93+BRPL_EOD!AD93</f>
        <v>12.02</v>
      </c>
      <c r="J93">
        <f>BYPL_EOD!AC93+BYPL_EOD!AD93</f>
        <v>6.58</v>
      </c>
      <c r="K93">
        <f>MES_EOD!AC93+MES_EOD!AD93</f>
        <v>0</v>
      </c>
      <c r="L93">
        <f>NDMC_EOD!AC93+NDMC_EOD!AD93</f>
        <v>2.08</v>
      </c>
      <c r="M93">
        <f>TPDDL_EOD!AC93+TPDDL_EOD!AD93</f>
        <v>11</v>
      </c>
      <c r="N93">
        <f t="shared" si="6"/>
        <v>31.68</v>
      </c>
      <c r="O93" s="154">
        <f t="shared" si="7"/>
        <v>-7.9999999999998295E-2</v>
      </c>
      <c r="P93">
        <v>11.989646464646464</v>
      </c>
      <c r="Q93">
        <v>6.5633838383838388</v>
      </c>
      <c r="R93">
        <v>0</v>
      </c>
      <c r="S93">
        <v>2.074747474747475</v>
      </c>
      <c r="T93">
        <v>10.972222222222223</v>
      </c>
      <c r="U93" s="156">
        <f t="shared" si="8"/>
        <v>31.6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31.6</v>
      </c>
      <c r="E94">
        <f>GT!N94</f>
        <v>0</v>
      </c>
      <c r="F94">
        <f t="shared" si="10"/>
        <v>72</v>
      </c>
      <c r="G94">
        <f t="shared" si="11"/>
        <v>31.6</v>
      </c>
      <c r="H94" s="154"/>
      <c r="I94">
        <f>BRPL_EOD!AC94+BRPL_EOD!AD94</f>
        <v>12.02</v>
      </c>
      <c r="J94">
        <f>BYPL_EOD!AC94+BYPL_EOD!AD94</f>
        <v>6.58</v>
      </c>
      <c r="K94">
        <f>MES_EOD!AC94+MES_EOD!AD94</f>
        <v>0</v>
      </c>
      <c r="L94">
        <f>NDMC_EOD!AC94+NDMC_EOD!AD94</f>
        <v>2.08</v>
      </c>
      <c r="M94">
        <f>TPDDL_EOD!AC94+TPDDL_EOD!AD94</f>
        <v>11</v>
      </c>
      <c r="N94">
        <f t="shared" si="6"/>
        <v>31.68</v>
      </c>
      <c r="O94" s="154">
        <f t="shared" si="7"/>
        <v>-7.9999999999998295E-2</v>
      </c>
      <c r="P94">
        <v>11.989646464646464</v>
      </c>
      <c r="Q94">
        <v>6.5633838383838388</v>
      </c>
      <c r="R94">
        <v>0</v>
      </c>
      <c r="S94">
        <v>2.074747474747475</v>
      </c>
      <c r="T94">
        <v>10.972222222222223</v>
      </c>
      <c r="U94" s="156">
        <f t="shared" si="8"/>
        <v>31.6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31.6</v>
      </c>
      <c r="E95">
        <f>GT!N95</f>
        <v>0</v>
      </c>
      <c r="F95">
        <f t="shared" si="10"/>
        <v>72</v>
      </c>
      <c r="G95">
        <f t="shared" si="11"/>
        <v>31.6</v>
      </c>
      <c r="H95" s="154"/>
      <c r="I95">
        <f>BRPL_EOD!AC95+BRPL_EOD!AD95</f>
        <v>12.02</v>
      </c>
      <c r="J95">
        <f>BYPL_EOD!AC95+BYPL_EOD!AD95</f>
        <v>6.58</v>
      </c>
      <c r="K95">
        <f>MES_EOD!AC95+MES_EOD!AD95</f>
        <v>0</v>
      </c>
      <c r="L95">
        <f>NDMC_EOD!AC95+NDMC_EOD!AD95</f>
        <v>2.08</v>
      </c>
      <c r="M95">
        <f>TPDDL_EOD!AC95+TPDDL_EOD!AD95</f>
        <v>11</v>
      </c>
      <c r="N95">
        <f t="shared" si="6"/>
        <v>31.68</v>
      </c>
      <c r="O95" s="154">
        <f t="shared" si="7"/>
        <v>-7.9999999999998295E-2</v>
      </c>
      <c r="P95">
        <v>11.989646464646464</v>
      </c>
      <c r="Q95">
        <v>6.5633838383838388</v>
      </c>
      <c r="R95">
        <v>0</v>
      </c>
      <c r="S95">
        <v>2.074747474747475</v>
      </c>
      <c r="T95">
        <v>10.972222222222223</v>
      </c>
      <c r="U95" s="156">
        <f t="shared" si="8"/>
        <v>31.6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31.6</v>
      </c>
      <c r="E96">
        <f>GT!N96</f>
        <v>0</v>
      </c>
      <c r="F96">
        <f t="shared" si="10"/>
        <v>72</v>
      </c>
      <c r="G96">
        <f t="shared" si="11"/>
        <v>31.6</v>
      </c>
      <c r="H96" s="154"/>
      <c r="I96">
        <f>BRPL_EOD!AC96+BRPL_EOD!AD96</f>
        <v>12.02</v>
      </c>
      <c r="J96">
        <f>BYPL_EOD!AC96+BYPL_EOD!AD96</f>
        <v>6.58</v>
      </c>
      <c r="K96">
        <f>MES_EOD!AC96+MES_EOD!AD96</f>
        <v>0</v>
      </c>
      <c r="L96">
        <f>NDMC_EOD!AC96+NDMC_EOD!AD96</f>
        <v>2.08</v>
      </c>
      <c r="M96">
        <f>TPDDL_EOD!AC96+TPDDL_EOD!AD96</f>
        <v>11</v>
      </c>
      <c r="N96">
        <f t="shared" si="6"/>
        <v>31.68</v>
      </c>
      <c r="O96" s="154">
        <f t="shared" si="7"/>
        <v>-7.9999999999998295E-2</v>
      </c>
      <c r="P96">
        <v>11.989646464646464</v>
      </c>
      <c r="Q96">
        <v>6.5633838383838388</v>
      </c>
      <c r="R96">
        <v>0</v>
      </c>
      <c r="S96">
        <v>2.074747474747475</v>
      </c>
      <c r="T96">
        <v>10.972222222222223</v>
      </c>
      <c r="U96" s="156">
        <f t="shared" si="8"/>
        <v>31.6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31.6</v>
      </c>
      <c r="E97">
        <f>GT!N97</f>
        <v>0</v>
      </c>
      <c r="F97">
        <f t="shared" si="10"/>
        <v>72</v>
      </c>
      <c r="G97">
        <f t="shared" si="11"/>
        <v>31.6</v>
      </c>
      <c r="H97" s="154"/>
      <c r="I97">
        <f>BRPL_EOD!AC97+BRPL_EOD!AD97</f>
        <v>12.02</v>
      </c>
      <c r="J97">
        <f>BYPL_EOD!AC97+BYPL_EOD!AD97</f>
        <v>6.58</v>
      </c>
      <c r="K97">
        <f>MES_EOD!AC97+MES_EOD!AD97</f>
        <v>0</v>
      </c>
      <c r="L97">
        <f>NDMC_EOD!AC97+NDMC_EOD!AD97</f>
        <v>2.08</v>
      </c>
      <c r="M97">
        <f>TPDDL_EOD!AC97+TPDDL_EOD!AD97</f>
        <v>11</v>
      </c>
      <c r="N97">
        <f t="shared" si="6"/>
        <v>31.68</v>
      </c>
      <c r="O97" s="154">
        <f t="shared" si="7"/>
        <v>-7.9999999999998295E-2</v>
      </c>
      <c r="P97">
        <v>11.989646464646464</v>
      </c>
      <c r="Q97">
        <v>6.5633838383838388</v>
      </c>
      <c r="R97">
        <v>0</v>
      </c>
      <c r="S97">
        <v>2.074747474747475</v>
      </c>
      <c r="T97">
        <v>10.972222222222223</v>
      </c>
      <c r="U97" s="156">
        <f t="shared" si="8"/>
        <v>31.6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31.6</v>
      </c>
      <c r="E98">
        <f>GT!N98</f>
        <v>0</v>
      </c>
      <c r="F98">
        <f t="shared" si="10"/>
        <v>72</v>
      </c>
      <c r="G98">
        <f t="shared" si="11"/>
        <v>31.6</v>
      </c>
      <c r="H98" s="154"/>
      <c r="I98">
        <f>BRPL_EOD!AC98+BRPL_EOD!AD98</f>
        <v>12.02</v>
      </c>
      <c r="J98">
        <f>BYPL_EOD!AC98+BYPL_EOD!AD98</f>
        <v>6.58</v>
      </c>
      <c r="K98">
        <f>MES_EOD!AC98+MES_EOD!AD98</f>
        <v>0</v>
      </c>
      <c r="L98">
        <f>NDMC_EOD!AC98+NDMC_EOD!AD98</f>
        <v>2.08</v>
      </c>
      <c r="M98">
        <f>TPDDL_EOD!AC98+TPDDL_EOD!AD98</f>
        <v>11</v>
      </c>
      <c r="N98">
        <f t="shared" si="6"/>
        <v>31.68</v>
      </c>
      <c r="O98" s="154">
        <f t="shared" si="7"/>
        <v>-7.9999999999998295E-2</v>
      </c>
      <c r="P98">
        <v>11.989646464646464</v>
      </c>
      <c r="Q98">
        <v>6.5633838383838388</v>
      </c>
      <c r="R98">
        <v>0</v>
      </c>
      <c r="S98">
        <v>2.074747474747475</v>
      </c>
      <c r="T98">
        <v>10.972222222222223</v>
      </c>
      <c r="U98" s="156">
        <f t="shared" si="8"/>
        <v>31.6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0.49349999999999999</v>
      </c>
      <c r="C99" s="156">
        <f t="shared" ref="C99:U99" si="12">SUM(C3:C98)/4000</f>
        <v>1.0874999999999999</v>
      </c>
      <c r="D99" s="156">
        <f t="shared" si="12"/>
        <v>0.35869999999999969</v>
      </c>
      <c r="E99" s="156">
        <f t="shared" si="12"/>
        <v>0.29766750000000003</v>
      </c>
      <c r="F99" s="156">
        <f t="shared" si="12"/>
        <v>1.581</v>
      </c>
      <c r="G99" s="156">
        <f t="shared" si="12"/>
        <v>0.65636749999999922</v>
      </c>
      <c r="H99" s="156"/>
      <c r="I99" s="156">
        <f t="shared" si="12"/>
        <v>0.2474325</v>
      </c>
      <c r="J99" s="156">
        <f t="shared" si="12"/>
        <v>0.13247999999999985</v>
      </c>
      <c r="K99" s="156">
        <f t="shared" si="12"/>
        <v>0</v>
      </c>
      <c r="L99" s="156">
        <f t="shared" si="12"/>
        <v>3.5510000000000014E-2</v>
      </c>
      <c r="M99" s="156">
        <f t="shared" si="12"/>
        <v>0.2464124999999999</v>
      </c>
      <c r="N99" s="156">
        <f t="shared" si="12"/>
        <v>0.66183499999999895</v>
      </c>
      <c r="O99" s="156">
        <f t="shared" si="12"/>
        <v>-5.4674999999999412E-3</v>
      </c>
      <c r="P99" s="156">
        <f t="shared" si="12"/>
        <v>0.24540676858660387</v>
      </c>
      <c r="Q99" s="156">
        <f t="shared" si="12"/>
        <v>0.13138322999196897</v>
      </c>
      <c r="R99" s="156">
        <f t="shared" si="12"/>
        <v>0</v>
      </c>
      <c r="S99" s="156">
        <f t="shared" si="12"/>
        <v>3.5229929602084917E-2</v>
      </c>
      <c r="T99" s="156">
        <f t="shared" si="12"/>
        <v>0.2443495143193424</v>
      </c>
      <c r="U99" s="156">
        <f t="shared" si="12"/>
        <v>0.65636944249999918</v>
      </c>
      <c r="V99" s="156">
        <f t="shared" si="9"/>
        <v>-1.9424999999628767E-6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44719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243</v>
      </c>
      <c r="E3">
        <f>BAWANA!AM3</f>
        <v>0</v>
      </c>
      <c r="F3">
        <f>(B3+C3)*0.8</f>
        <v>256</v>
      </c>
      <c r="G3">
        <f>(D3+E3)</f>
        <v>243</v>
      </c>
      <c r="H3" s="154"/>
      <c r="I3">
        <f>BRPL_EOD!AK3+BRPL_EOD!AL3</f>
        <v>94.95</v>
      </c>
      <c r="J3">
        <f>BYPL_EOD!AK3+BYPL_EOD!AL3</f>
        <v>47.58</v>
      </c>
      <c r="K3">
        <f>MES_EOD!AK3+MES_EOD!AL3</f>
        <v>5.59</v>
      </c>
      <c r="L3">
        <f>NDMC_EOD!AK3+NDMC_EOD!AL3</f>
        <v>29.55</v>
      </c>
      <c r="M3">
        <f>TPDDL_EOD!AK3+TPDDL_EOD!AL3</f>
        <v>66.34</v>
      </c>
      <c r="N3">
        <f t="shared" ref="N3:N66" si="0">SUM(I3:M3)</f>
        <v>244.01000000000002</v>
      </c>
      <c r="O3" s="154">
        <f t="shared" ref="O3:O66" si="1">G3-N3</f>
        <v>-1.0100000000000193</v>
      </c>
      <c r="P3">
        <v>94.556985369452065</v>
      </c>
      <c r="Q3">
        <v>47.383058071390508</v>
      </c>
      <c r="R3">
        <v>5.5668620138518907</v>
      </c>
      <c r="S3">
        <v>29.42768738986107</v>
      </c>
      <c r="T3">
        <v>66.065407155444447</v>
      </c>
      <c r="U3" s="156">
        <f t="shared" ref="U3:U66" si="2">SUM(P3:T3)</f>
        <v>243</v>
      </c>
      <c r="V3" s="154">
        <f t="shared" ref="V3:V66" si="3">G3-U3</f>
        <v>0</v>
      </c>
      <c r="Y3">
        <f>BAWANA!AW3+BAWANA!AX3</f>
        <v>30.5</v>
      </c>
      <c r="Z3">
        <f>BAWANA!BD3+BAWANA!BE3</f>
        <v>30.5</v>
      </c>
      <c r="AA3">
        <f>BAWANA!X3+BAWANA!Y3</f>
        <v>30.5</v>
      </c>
      <c r="AB3">
        <f>BAWANA!AE3+BAWANA!AF3</f>
        <v>30.5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244</v>
      </c>
      <c r="E4">
        <f>BAWANA!AM4</f>
        <v>0</v>
      </c>
      <c r="F4">
        <f t="shared" ref="F4:F67" si="4">(B4+C4)*0.8</f>
        <v>256</v>
      </c>
      <c r="G4">
        <f t="shared" ref="G4:G67" si="5">(D4+E4)</f>
        <v>244</v>
      </c>
      <c r="H4" s="154"/>
      <c r="I4">
        <f>BRPL_EOD!AK4+BRPL_EOD!AL4</f>
        <v>94.95</v>
      </c>
      <c r="J4">
        <f>BYPL_EOD!AK4+BYPL_EOD!AL4</f>
        <v>47.58</v>
      </c>
      <c r="K4">
        <f>MES_EOD!AK4+MES_EOD!AL4</f>
        <v>5.59</v>
      </c>
      <c r="L4">
        <f>NDMC_EOD!AK4+NDMC_EOD!AL4</f>
        <v>29.55</v>
      </c>
      <c r="M4">
        <f>TPDDL_EOD!AK4+TPDDL_EOD!AL4</f>
        <v>66.34</v>
      </c>
      <c r="N4">
        <f t="shared" si="0"/>
        <v>244.01000000000002</v>
      </c>
      <c r="O4" s="154">
        <f t="shared" si="1"/>
        <v>-1.0000000000019327E-2</v>
      </c>
      <c r="P4">
        <v>94.946108766034172</v>
      </c>
      <c r="Q4">
        <v>47.578050079914753</v>
      </c>
      <c r="R4">
        <v>5.5897709110282356</v>
      </c>
      <c r="S4">
        <v>29.548788984058028</v>
      </c>
      <c r="T4">
        <v>66.337281258964794</v>
      </c>
      <c r="U4" s="156">
        <f t="shared" si="2"/>
        <v>244</v>
      </c>
      <c r="V4" s="154">
        <f t="shared" si="3"/>
        <v>0</v>
      </c>
      <c r="Y4">
        <f>BAWANA!AW4+BAWANA!AX4</f>
        <v>30.5</v>
      </c>
      <c r="Z4">
        <f>BAWANA!BD4+BAWANA!BE4</f>
        <v>30.5</v>
      </c>
      <c r="AA4">
        <f>BAWANA!X4+BAWANA!Y4</f>
        <v>30.5</v>
      </c>
      <c r="AB4">
        <f>BAWANA!AE4+BAWANA!AF4</f>
        <v>30.5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244</v>
      </c>
      <c r="E5">
        <f>BAWANA!AM5</f>
        <v>0</v>
      </c>
      <c r="F5">
        <f t="shared" si="4"/>
        <v>256</v>
      </c>
      <c r="G5">
        <f t="shared" si="5"/>
        <v>244</v>
      </c>
      <c r="H5" s="154"/>
      <c r="I5">
        <f>BRPL_EOD!AK5+BRPL_EOD!AL5</f>
        <v>94.95</v>
      </c>
      <c r="J5">
        <f>BYPL_EOD!AK5+BYPL_EOD!AL5</f>
        <v>47.58</v>
      </c>
      <c r="K5">
        <f>MES_EOD!AK5+MES_EOD!AL5</f>
        <v>5.59</v>
      </c>
      <c r="L5">
        <f>NDMC_EOD!AK5+NDMC_EOD!AL5</f>
        <v>29.55</v>
      </c>
      <c r="M5">
        <f>TPDDL_EOD!AK5+TPDDL_EOD!AL5</f>
        <v>66.34</v>
      </c>
      <c r="N5">
        <f t="shared" si="0"/>
        <v>244.01000000000002</v>
      </c>
      <c r="O5" s="154">
        <f t="shared" si="1"/>
        <v>-1.0000000000019327E-2</v>
      </c>
      <c r="P5">
        <v>94.946108766034172</v>
      </c>
      <c r="Q5">
        <v>47.578050079914753</v>
      </c>
      <c r="R5">
        <v>5.5897709110282356</v>
      </c>
      <c r="S5">
        <v>29.548788984058028</v>
      </c>
      <c r="T5">
        <v>66.337281258964794</v>
      </c>
      <c r="U5" s="156">
        <f t="shared" si="2"/>
        <v>244</v>
      </c>
      <c r="V5" s="154">
        <f t="shared" si="3"/>
        <v>0</v>
      </c>
      <c r="Y5">
        <f>BAWANA!AW5+BAWANA!AX5</f>
        <v>30.5</v>
      </c>
      <c r="Z5">
        <f>BAWANA!BD5+BAWANA!BE5</f>
        <v>30.5</v>
      </c>
      <c r="AA5">
        <f>BAWANA!X5+BAWANA!Y5</f>
        <v>30.5</v>
      </c>
      <c r="AB5">
        <f>BAWANA!AE5+BAWANA!AF5</f>
        <v>30.5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244</v>
      </c>
      <c r="E6">
        <f>BAWANA!AM6</f>
        <v>0</v>
      </c>
      <c r="F6">
        <f t="shared" si="4"/>
        <v>256</v>
      </c>
      <c r="G6">
        <f t="shared" si="5"/>
        <v>244</v>
      </c>
      <c r="H6" s="154"/>
      <c r="I6">
        <f>BRPL_EOD!AK6+BRPL_EOD!AL6</f>
        <v>94.95</v>
      </c>
      <c r="J6">
        <f>BYPL_EOD!AK6+BYPL_EOD!AL6</f>
        <v>47.58</v>
      </c>
      <c r="K6">
        <f>MES_EOD!AK6+MES_EOD!AL6</f>
        <v>5.59</v>
      </c>
      <c r="L6">
        <f>NDMC_EOD!AK6+NDMC_EOD!AL6</f>
        <v>29.55</v>
      </c>
      <c r="M6">
        <f>TPDDL_EOD!AK6+TPDDL_EOD!AL6</f>
        <v>66.34</v>
      </c>
      <c r="N6">
        <f t="shared" si="0"/>
        <v>244.01000000000002</v>
      </c>
      <c r="O6" s="154">
        <f t="shared" si="1"/>
        <v>-1.0000000000019327E-2</v>
      </c>
      <c r="P6">
        <v>94.946108766034172</v>
      </c>
      <c r="Q6">
        <v>47.578050079914753</v>
      </c>
      <c r="R6">
        <v>5.5897709110282356</v>
      </c>
      <c r="S6">
        <v>29.548788984058028</v>
      </c>
      <c r="T6">
        <v>66.337281258964794</v>
      </c>
      <c r="U6" s="156">
        <f t="shared" si="2"/>
        <v>244</v>
      </c>
      <c r="V6" s="154">
        <f t="shared" si="3"/>
        <v>0</v>
      </c>
      <c r="Y6">
        <f>BAWANA!AW6+BAWANA!AX6</f>
        <v>30.5</v>
      </c>
      <c r="Z6">
        <f>BAWANA!BD6+BAWANA!BE6</f>
        <v>30.5</v>
      </c>
      <c r="AA6">
        <f>BAWANA!X6+BAWANA!Y6</f>
        <v>30.5</v>
      </c>
      <c r="AB6">
        <f>BAWANA!AE6+BAWANA!AF6</f>
        <v>30.5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244</v>
      </c>
      <c r="E7">
        <f>BAWANA!AM7</f>
        <v>0</v>
      </c>
      <c r="F7">
        <f t="shared" si="4"/>
        <v>256</v>
      </c>
      <c r="G7">
        <f t="shared" si="5"/>
        <v>244</v>
      </c>
      <c r="H7" s="154"/>
      <c r="I7">
        <f>BRPL_EOD!AK7+BRPL_EOD!AL7</f>
        <v>94.95</v>
      </c>
      <c r="J7">
        <f>BYPL_EOD!AK7+BYPL_EOD!AL7</f>
        <v>47.58</v>
      </c>
      <c r="K7">
        <f>MES_EOD!AK7+MES_EOD!AL7</f>
        <v>5.59</v>
      </c>
      <c r="L7">
        <f>NDMC_EOD!AK7+NDMC_EOD!AL7</f>
        <v>29.55</v>
      </c>
      <c r="M7">
        <f>TPDDL_EOD!AK7+TPDDL_EOD!AL7</f>
        <v>66.34</v>
      </c>
      <c r="N7">
        <f t="shared" si="0"/>
        <v>244.01000000000002</v>
      </c>
      <c r="O7" s="154">
        <f t="shared" si="1"/>
        <v>-1.0000000000019327E-2</v>
      </c>
      <c r="P7">
        <v>94.946108766034172</v>
      </c>
      <c r="Q7">
        <v>47.578050079914753</v>
      </c>
      <c r="R7">
        <v>5.5897709110282356</v>
      </c>
      <c r="S7">
        <v>29.548788984058028</v>
      </c>
      <c r="T7">
        <v>66.337281258964794</v>
      </c>
      <c r="U7" s="156">
        <f t="shared" si="2"/>
        <v>244</v>
      </c>
      <c r="V7" s="154">
        <f t="shared" si="3"/>
        <v>0</v>
      </c>
      <c r="Y7">
        <f>BAWANA!AW7+BAWANA!AX7</f>
        <v>30.5</v>
      </c>
      <c r="Z7">
        <f>BAWANA!BD7+BAWANA!BE7</f>
        <v>30.5</v>
      </c>
      <c r="AA7">
        <f>BAWANA!X7+BAWANA!Y7</f>
        <v>30.5</v>
      </c>
      <c r="AB7">
        <f>BAWANA!AE7+BAWANA!AF7</f>
        <v>30.5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244</v>
      </c>
      <c r="E8">
        <f>BAWANA!AM8</f>
        <v>0</v>
      </c>
      <c r="F8">
        <f t="shared" si="4"/>
        <v>256</v>
      </c>
      <c r="G8">
        <f t="shared" si="5"/>
        <v>244</v>
      </c>
      <c r="H8" s="154"/>
      <c r="I8">
        <f>BRPL_EOD!AK8+BRPL_EOD!AL8</f>
        <v>94.95</v>
      </c>
      <c r="J8">
        <f>BYPL_EOD!AK8+BYPL_EOD!AL8</f>
        <v>47.58</v>
      </c>
      <c r="K8">
        <f>MES_EOD!AK8+MES_EOD!AL8</f>
        <v>5.59</v>
      </c>
      <c r="L8">
        <f>NDMC_EOD!AK8+NDMC_EOD!AL8</f>
        <v>29.55</v>
      </c>
      <c r="M8">
        <f>TPDDL_EOD!AK8+TPDDL_EOD!AL8</f>
        <v>66.34</v>
      </c>
      <c r="N8">
        <f t="shared" si="0"/>
        <v>244.01000000000002</v>
      </c>
      <c r="O8" s="154">
        <f t="shared" si="1"/>
        <v>-1.0000000000019327E-2</v>
      </c>
      <c r="P8">
        <v>94.946108766034172</v>
      </c>
      <c r="Q8">
        <v>47.578050079914753</v>
      </c>
      <c r="R8">
        <v>5.5897709110282356</v>
      </c>
      <c r="S8">
        <v>29.548788984058028</v>
      </c>
      <c r="T8">
        <v>66.337281258964794</v>
      </c>
      <c r="U8" s="156">
        <f t="shared" si="2"/>
        <v>244</v>
      </c>
      <c r="V8" s="154">
        <f t="shared" si="3"/>
        <v>0</v>
      </c>
      <c r="Y8">
        <f>BAWANA!AW8+BAWANA!AX8</f>
        <v>30.5</v>
      </c>
      <c r="Z8">
        <f>BAWANA!BD8+BAWANA!BE8</f>
        <v>30.5</v>
      </c>
      <c r="AA8">
        <f>BAWANA!X8+BAWANA!Y8</f>
        <v>30.5</v>
      </c>
      <c r="AB8">
        <f>BAWANA!AE8+BAWANA!AF8</f>
        <v>30.5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244</v>
      </c>
      <c r="E9">
        <f>BAWANA!AM9</f>
        <v>0</v>
      </c>
      <c r="F9">
        <f t="shared" si="4"/>
        <v>256</v>
      </c>
      <c r="G9">
        <f t="shared" si="5"/>
        <v>244</v>
      </c>
      <c r="H9" s="154"/>
      <c r="I9">
        <f>BRPL_EOD!AK9+BRPL_EOD!AL9</f>
        <v>94.95</v>
      </c>
      <c r="J9">
        <f>BYPL_EOD!AK9+BYPL_EOD!AL9</f>
        <v>47.58</v>
      </c>
      <c r="K9">
        <f>MES_EOD!AK9+MES_EOD!AL9</f>
        <v>5.59</v>
      </c>
      <c r="L9">
        <f>NDMC_EOD!AK9+NDMC_EOD!AL9</f>
        <v>29.55</v>
      </c>
      <c r="M9">
        <f>TPDDL_EOD!AK9+TPDDL_EOD!AL9</f>
        <v>66.34</v>
      </c>
      <c r="N9">
        <f t="shared" si="0"/>
        <v>244.01000000000002</v>
      </c>
      <c r="O9" s="154">
        <f t="shared" si="1"/>
        <v>-1.0000000000019327E-2</v>
      </c>
      <c r="P9">
        <v>94.946108766034172</v>
      </c>
      <c r="Q9">
        <v>47.578050079914753</v>
      </c>
      <c r="R9">
        <v>5.5897709110282356</v>
      </c>
      <c r="S9">
        <v>29.548788984058028</v>
      </c>
      <c r="T9">
        <v>66.337281258964794</v>
      </c>
      <c r="U9" s="156">
        <f t="shared" si="2"/>
        <v>244</v>
      </c>
      <c r="V9" s="154">
        <f t="shared" si="3"/>
        <v>0</v>
      </c>
      <c r="Y9">
        <f>BAWANA!AW9+BAWANA!AX9</f>
        <v>30.5</v>
      </c>
      <c r="Z9">
        <f>BAWANA!BD9+BAWANA!BE9</f>
        <v>30.5</v>
      </c>
      <c r="AA9">
        <f>BAWANA!X9+BAWANA!Y9</f>
        <v>30.5</v>
      </c>
      <c r="AB9">
        <f>BAWANA!AE9+BAWANA!AF9</f>
        <v>30.5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244</v>
      </c>
      <c r="E10">
        <f>BAWANA!AM10</f>
        <v>0</v>
      </c>
      <c r="F10">
        <f t="shared" si="4"/>
        <v>256</v>
      </c>
      <c r="G10">
        <f t="shared" si="5"/>
        <v>244</v>
      </c>
      <c r="H10" s="154"/>
      <c r="I10">
        <f>BRPL_EOD!AK10+BRPL_EOD!AL10</f>
        <v>94.95</v>
      </c>
      <c r="J10">
        <f>BYPL_EOD!AK10+BYPL_EOD!AL10</f>
        <v>47.58</v>
      </c>
      <c r="K10">
        <f>MES_EOD!AK10+MES_EOD!AL10</f>
        <v>5.59</v>
      </c>
      <c r="L10">
        <f>NDMC_EOD!AK10+NDMC_EOD!AL10</f>
        <v>29.55</v>
      </c>
      <c r="M10">
        <f>TPDDL_EOD!AK10+TPDDL_EOD!AL10</f>
        <v>66.34</v>
      </c>
      <c r="N10">
        <f t="shared" si="0"/>
        <v>244.01000000000002</v>
      </c>
      <c r="O10" s="154">
        <f t="shared" si="1"/>
        <v>-1.0000000000019327E-2</v>
      </c>
      <c r="P10">
        <v>94.946108766034172</v>
      </c>
      <c r="Q10">
        <v>47.578050079914753</v>
      </c>
      <c r="R10">
        <v>5.5897709110282356</v>
      </c>
      <c r="S10">
        <v>29.548788984058028</v>
      </c>
      <c r="T10">
        <v>66.337281258964794</v>
      </c>
      <c r="U10" s="156">
        <f t="shared" si="2"/>
        <v>244</v>
      </c>
      <c r="V10" s="154">
        <f t="shared" si="3"/>
        <v>0</v>
      </c>
      <c r="Y10">
        <f>BAWANA!AW10+BAWANA!AX10</f>
        <v>30.5</v>
      </c>
      <c r="Z10">
        <f>BAWANA!BD10+BAWANA!BE10</f>
        <v>30.5</v>
      </c>
      <c r="AA10">
        <f>BAWANA!X10+BAWANA!Y10</f>
        <v>30.5</v>
      </c>
      <c r="AB10">
        <f>BAWANA!AE10+BAWANA!AF10</f>
        <v>30.5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244</v>
      </c>
      <c r="E11">
        <f>BAWANA!AM11</f>
        <v>0</v>
      </c>
      <c r="F11">
        <f t="shared" si="4"/>
        <v>256</v>
      </c>
      <c r="G11">
        <f t="shared" si="5"/>
        <v>244</v>
      </c>
      <c r="H11" s="154"/>
      <c r="I11">
        <f>BRPL_EOD!AK11+BRPL_EOD!AL11</f>
        <v>94.95</v>
      </c>
      <c r="J11">
        <f>BYPL_EOD!AK11+BYPL_EOD!AL11</f>
        <v>47.58</v>
      </c>
      <c r="K11">
        <f>MES_EOD!AK11+MES_EOD!AL11</f>
        <v>5.59</v>
      </c>
      <c r="L11">
        <f>NDMC_EOD!AK11+NDMC_EOD!AL11</f>
        <v>29.55</v>
      </c>
      <c r="M11">
        <f>TPDDL_EOD!AK11+TPDDL_EOD!AL11</f>
        <v>66.34</v>
      </c>
      <c r="N11">
        <f t="shared" si="0"/>
        <v>244.01000000000002</v>
      </c>
      <c r="O11" s="154">
        <f t="shared" si="1"/>
        <v>-1.0000000000019327E-2</v>
      </c>
      <c r="P11">
        <v>94.946108766034172</v>
      </c>
      <c r="Q11">
        <v>47.578050079914753</v>
      </c>
      <c r="R11">
        <v>5.5897709110282356</v>
      </c>
      <c r="S11">
        <v>29.548788984058028</v>
      </c>
      <c r="T11">
        <v>66.337281258964794</v>
      </c>
      <c r="U11" s="156">
        <f t="shared" si="2"/>
        <v>244</v>
      </c>
      <c r="V11" s="154">
        <f t="shared" si="3"/>
        <v>0</v>
      </c>
      <c r="Y11">
        <f>BAWANA!AW11+BAWANA!AX11</f>
        <v>30.5</v>
      </c>
      <c r="Z11">
        <f>BAWANA!BD11+BAWANA!BE11</f>
        <v>30.5</v>
      </c>
      <c r="AA11">
        <f>BAWANA!X11+BAWANA!Y11</f>
        <v>30.5</v>
      </c>
      <c r="AB11">
        <f>BAWANA!AE11+BAWANA!AF11</f>
        <v>30.5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244</v>
      </c>
      <c r="E12">
        <f>BAWANA!AM12</f>
        <v>0</v>
      </c>
      <c r="F12">
        <f t="shared" si="4"/>
        <v>256</v>
      </c>
      <c r="G12">
        <f t="shared" si="5"/>
        <v>244</v>
      </c>
      <c r="H12" s="154"/>
      <c r="I12">
        <f>BRPL_EOD!AK12+BRPL_EOD!AL12</f>
        <v>94.95</v>
      </c>
      <c r="J12">
        <f>BYPL_EOD!AK12+BYPL_EOD!AL12</f>
        <v>47.58</v>
      </c>
      <c r="K12">
        <f>MES_EOD!AK12+MES_EOD!AL12</f>
        <v>5.59</v>
      </c>
      <c r="L12">
        <f>NDMC_EOD!AK12+NDMC_EOD!AL12</f>
        <v>29.55</v>
      </c>
      <c r="M12">
        <f>TPDDL_EOD!AK12+TPDDL_EOD!AL12</f>
        <v>66.34</v>
      </c>
      <c r="N12">
        <f t="shared" si="0"/>
        <v>244.01000000000002</v>
      </c>
      <c r="O12" s="154">
        <f t="shared" si="1"/>
        <v>-1.0000000000019327E-2</v>
      </c>
      <c r="P12">
        <v>94.946108766034172</v>
      </c>
      <c r="Q12">
        <v>47.578050079914753</v>
      </c>
      <c r="R12">
        <v>5.5897709110282356</v>
      </c>
      <c r="S12">
        <v>29.548788984058028</v>
      </c>
      <c r="T12">
        <v>66.337281258964794</v>
      </c>
      <c r="U12" s="156">
        <f t="shared" si="2"/>
        <v>244</v>
      </c>
      <c r="V12" s="154">
        <f t="shared" si="3"/>
        <v>0</v>
      </c>
      <c r="Y12">
        <f>BAWANA!AW12+BAWANA!AX12</f>
        <v>30.5</v>
      </c>
      <c r="Z12">
        <f>BAWANA!BD12+BAWANA!BE12</f>
        <v>30.5</v>
      </c>
      <c r="AA12">
        <f>BAWANA!X12+BAWANA!Y12</f>
        <v>30.5</v>
      </c>
      <c r="AB12">
        <f>BAWANA!AE12+BAWANA!AF12</f>
        <v>30.5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244</v>
      </c>
      <c r="E13">
        <f>BAWANA!AM13</f>
        <v>0</v>
      </c>
      <c r="F13">
        <f t="shared" si="4"/>
        <v>256</v>
      </c>
      <c r="G13">
        <f t="shared" si="5"/>
        <v>244</v>
      </c>
      <c r="H13" s="154"/>
      <c r="I13">
        <f>BRPL_EOD!AK13+BRPL_EOD!AL13</f>
        <v>94.95</v>
      </c>
      <c r="J13">
        <f>BYPL_EOD!AK13+BYPL_EOD!AL13</f>
        <v>47.58</v>
      </c>
      <c r="K13">
        <f>MES_EOD!AK13+MES_EOD!AL13</f>
        <v>5.59</v>
      </c>
      <c r="L13">
        <f>NDMC_EOD!AK13+NDMC_EOD!AL13</f>
        <v>29.55</v>
      </c>
      <c r="M13">
        <f>TPDDL_EOD!AK13+TPDDL_EOD!AL13</f>
        <v>66.34</v>
      </c>
      <c r="N13">
        <f t="shared" si="0"/>
        <v>244.01000000000002</v>
      </c>
      <c r="O13" s="154">
        <f t="shared" si="1"/>
        <v>-1.0000000000019327E-2</v>
      </c>
      <c r="P13">
        <v>94.946108766034172</v>
      </c>
      <c r="Q13">
        <v>47.578050079914753</v>
      </c>
      <c r="R13">
        <v>5.5897709110282356</v>
      </c>
      <c r="S13">
        <v>29.548788984058028</v>
      </c>
      <c r="T13">
        <v>66.337281258964794</v>
      </c>
      <c r="U13" s="156">
        <f t="shared" si="2"/>
        <v>244</v>
      </c>
      <c r="V13" s="154">
        <f t="shared" si="3"/>
        <v>0</v>
      </c>
      <c r="Y13">
        <f>BAWANA!AW13+BAWANA!AX13</f>
        <v>30.5</v>
      </c>
      <c r="Z13">
        <f>BAWANA!BD13+BAWANA!BE13</f>
        <v>30.5</v>
      </c>
      <c r="AA13">
        <f>BAWANA!X13+BAWANA!Y13</f>
        <v>30.5</v>
      </c>
      <c r="AB13">
        <f>BAWANA!AE13+BAWANA!AF13</f>
        <v>30.5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244</v>
      </c>
      <c r="E14">
        <f>BAWANA!AM14</f>
        <v>0</v>
      </c>
      <c r="F14">
        <f t="shared" si="4"/>
        <v>256</v>
      </c>
      <c r="G14">
        <f t="shared" si="5"/>
        <v>244</v>
      </c>
      <c r="H14" s="154"/>
      <c r="I14">
        <f>BRPL_EOD!AK14+BRPL_EOD!AL14</f>
        <v>94.95</v>
      </c>
      <c r="J14">
        <f>BYPL_EOD!AK14+BYPL_EOD!AL14</f>
        <v>47.58</v>
      </c>
      <c r="K14">
        <f>MES_EOD!AK14+MES_EOD!AL14</f>
        <v>5.59</v>
      </c>
      <c r="L14">
        <f>NDMC_EOD!AK14+NDMC_EOD!AL14</f>
        <v>29.55</v>
      </c>
      <c r="M14">
        <f>TPDDL_EOD!AK14+TPDDL_EOD!AL14</f>
        <v>66.34</v>
      </c>
      <c r="N14">
        <f t="shared" si="0"/>
        <v>244.01000000000002</v>
      </c>
      <c r="O14" s="154">
        <f t="shared" si="1"/>
        <v>-1.0000000000019327E-2</v>
      </c>
      <c r="P14">
        <v>94.946108766034172</v>
      </c>
      <c r="Q14">
        <v>47.578050079914753</v>
      </c>
      <c r="R14">
        <v>5.5897709110282356</v>
      </c>
      <c r="S14">
        <v>29.548788984058028</v>
      </c>
      <c r="T14">
        <v>66.337281258964794</v>
      </c>
      <c r="U14" s="156">
        <f t="shared" si="2"/>
        <v>244</v>
      </c>
      <c r="V14" s="154">
        <f t="shared" si="3"/>
        <v>0</v>
      </c>
      <c r="Y14">
        <f>BAWANA!AW14+BAWANA!AX14</f>
        <v>30.5</v>
      </c>
      <c r="Z14">
        <f>BAWANA!BD14+BAWANA!BE14</f>
        <v>30.5</v>
      </c>
      <c r="AA14">
        <f>BAWANA!X14+BAWANA!Y14</f>
        <v>30.5</v>
      </c>
      <c r="AB14">
        <f>BAWANA!AE14+BAWANA!AF14</f>
        <v>30.5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248</v>
      </c>
      <c r="E15">
        <f>BAWANA!AM15</f>
        <v>0</v>
      </c>
      <c r="F15">
        <f t="shared" si="4"/>
        <v>256</v>
      </c>
      <c r="G15">
        <f t="shared" si="5"/>
        <v>248</v>
      </c>
      <c r="H15" s="154"/>
      <c r="I15">
        <f>BRPL_EOD!AK15+BRPL_EOD!AL15</f>
        <v>96.5</v>
      </c>
      <c r="J15">
        <f>BYPL_EOD!AK15+BYPL_EOD!AL15</f>
        <v>48.36</v>
      </c>
      <c r="K15">
        <f>MES_EOD!AK15+MES_EOD!AL15</f>
        <v>5.68</v>
      </c>
      <c r="L15">
        <f>NDMC_EOD!AK15+NDMC_EOD!AL15</f>
        <v>30.03</v>
      </c>
      <c r="M15">
        <f>TPDDL_EOD!AK15+TPDDL_EOD!AL15</f>
        <v>67.430000000000007</v>
      </c>
      <c r="N15">
        <f t="shared" si="0"/>
        <v>248.00000000000003</v>
      </c>
      <c r="O15" s="154">
        <f t="shared" si="1"/>
        <v>0</v>
      </c>
      <c r="P15">
        <v>96.499999999999986</v>
      </c>
      <c r="Q15">
        <v>48.359999999999992</v>
      </c>
      <c r="R15">
        <v>5.6799999999999988</v>
      </c>
      <c r="S15">
        <v>30.029999999999998</v>
      </c>
      <c r="T15">
        <v>67.429999999999993</v>
      </c>
      <c r="U15" s="156">
        <f t="shared" si="2"/>
        <v>248</v>
      </c>
      <c r="V15" s="154">
        <f t="shared" si="3"/>
        <v>0</v>
      </c>
      <c r="Y15">
        <f>BAWANA!AW15+BAWANA!AX15</f>
        <v>31</v>
      </c>
      <c r="Z15">
        <f>BAWANA!BD15+BAWANA!BE15</f>
        <v>31</v>
      </c>
      <c r="AA15">
        <f>BAWANA!X15+BAWANA!Y15</f>
        <v>31</v>
      </c>
      <c r="AB15">
        <f>BAWANA!AE15+BAWANA!AF15</f>
        <v>31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248</v>
      </c>
      <c r="E16">
        <f>BAWANA!AM16</f>
        <v>0</v>
      </c>
      <c r="F16">
        <f t="shared" si="4"/>
        <v>256</v>
      </c>
      <c r="G16">
        <f t="shared" si="5"/>
        <v>248</v>
      </c>
      <c r="H16" s="154"/>
      <c r="I16">
        <f>BRPL_EOD!AK16+BRPL_EOD!AL16</f>
        <v>96.5</v>
      </c>
      <c r="J16">
        <f>BYPL_EOD!AK16+BYPL_EOD!AL16</f>
        <v>48.36</v>
      </c>
      <c r="K16">
        <f>MES_EOD!AK16+MES_EOD!AL16</f>
        <v>5.68</v>
      </c>
      <c r="L16">
        <f>NDMC_EOD!AK16+NDMC_EOD!AL16</f>
        <v>30.03</v>
      </c>
      <c r="M16">
        <f>TPDDL_EOD!AK16+TPDDL_EOD!AL16</f>
        <v>67.430000000000007</v>
      </c>
      <c r="N16">
        <f t="shared" si="0"/>
        <v>248.00000000000003</v>
      </c>
      <c r="O16" s="154">
        <f t="shared" si="1"/>
        <v>0</v>
      </c>
      <c r="P16">
        <v>96.499999999999986</v>
      </c>
      <c r="Q16">
        <v>48.359999999999992</v>
      </c>
      <c r="R16">
        <v>5.6799999999999988</v>
      </c>
      <c r="S16">
        <v>30.029999999999998</v>
      </c>
      <c r="T16">
        <v>67.429999999999993</v>
      </c>
      <c r="U16" s="156">
        <f t="shared" si="2"/>
        <v>248</v>
      </c>
      <c r="V16" s="154">
        <f t="shared" si="3"/>
        <v>0</v>
      </c>
      <c r="Y16">
        <f>BAWANA!AW16+BAWANA!AX16</f>
        <v>31</v>
      </c>
      <c r="Z16">
        <f>BAWANA!BD16+BAWANA!BE16</f>
        <v>31</v>
      </c>
      <c r="AA16">
        <f>BAWANA!X16+BAWANA!Y16</f>
        <v>31</v>
      </c>
      <c r="AB16">
        <f>BAWANA!AE16+BAWANA!AF16</f>
        <v>31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248</v>
      </c>
      <c r="E17">
        <f>BAWANA!AM17</f>
        <v>0</v>
      </c>
      <c r="F17">
        <f t="shared" si="4"/>
        <v>256</v>
      </c>
      <c r="G17">
        <f t="shared" si="5"/>
        <v>248</v>
      </c>
      <c r="H17" s="154"/>
      <c r="I17">
        <f>BRPL_EOD!AK17+BRPL_EOD!AL17</f>
        <v>96.5</v>
      </c>
      <c r="J17">
        <f>BYPL_EOD!AK17+BYPL_EOD!AL17</f>
        <v>48.36</v>
      </c>
      <c r="K17">
        <f>MES_EOD!AK17+MES_EOD!AL17</f>
        <v>5.68</v>
      </c>
      <c r="L17">
        <f>NDMC_EOD!AK17+NDMC_EOD!AL17</f>
        <v>30.03</v>
      </c>
      <c r="M17">
        <f>TPDDL_EOD!AK17+TPDDL_EOD!AL17</f>
        <v>67.430000000000007</v>
      </c>
      <c r="N17">
        <f t="shared" si="0"/>
        <v>248.00000000000003</v>
      </c>
      <c r="O17" s="154">
        <f t="shared" si="1"/>
        <v>0</v>
      </c>
      <c r="P17">
        <v>96.499999999999986</v>
      </c>
      <c r="Q17">
        <v>48.359999999999992</v>
      </c>
      <c r="R17">
        <v>5.6799999999999988</v>
      </c>
      <c r="S17">
        <v>30.029999999999998</v>
      </c>
      <c r="T17">
        <v>67.429999999999993</v>
      </c>
      <c r="U17" s="156">
        <f t="shared" si="2"/>
        <v>248</v>
      </c>
      <c r="V17" s="154">
        <f t="shared" si="3"/>
        <v>0</v>
      </c>
      <c r="Y17">
        <f>BAWANA!AW17+BAWANA!AX17</f>
        <v>31</v>
      </c>
      <c r="Z17">
        <f>BAWANA!BD17+BAWANA!BE17</f>
        <v>31</v>
      </c>
      <c r="AA17">
        <f>BAWANA!X17+BAWANA!Y17</f>
        <v>31</v>
      </c>
      <c r="AB17">
        <f>BAWANA!AE17+BAWANA!AF17</f>
        <v>31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248</v>
      </c>
      <c r="E18">
        <f>BAWANA!AM18</f>
        <v>0</v>
      </c>
      <c r="F18">
        <f t="shared" si="4"/>
        <v>256</v>
      </c>
      <c r="G18">
        <f t="shared" si="5"/>
        <v>248</v>
      </c>
      <c r="H18" s="154"/>
      <c r="I18">
        <f>BRPL_EOD!AK18+BRPL_EOD!AL18</f>
        <v>96.5</v>
      </c>
      <c r="J18">
        <f>BYPL_EOD!AK18+BYPL_EOD!AL18</f>
        <v>48.36</v>
      </c>
      <c r="K18">
        <f>MES_EOD!AK18+MES_EOD!AL18</f>
        <v>5.68</v>
      </c>
      <c r="L18">
        <f>NDMC_EOD!AK18+NDMC_EOD!AL18</f>
        <v>30.03</v>
      </c>
      <c r="M18">
        <f>TPDDL_EOD!AK18+TPDDL_EOD!AL18</f>
        <v>67.430000000000007</v>
      </c>
      <c r="N18">
        <f t="shared" si="0"/>
        <v>248.00000000000003</v>
      </c>
      <c r="O18" s="154">
        <f t="shared" si="1"/>
        <v>0</v>
      </c>
      <c r="P18">
        <v>96.499999999999986</v>
      </c>
      <c r="Q18">
        <v>48.359999999999992</v>
      </c>
      <c r="R18">
        <v>5.6799999999999988</v>
      </c>
      <c r="S18">
        <v>30.029999999999998</v>
      </c>
      <c r="T18">
        <v>67.429999999999993</v>
      </c>
      <c r="U18" s="156">
        <f t="shared" si="2"/>
        <v>248</v>
      </c>
      <c r="V18" s="154">
        <f t="shared" si="3"/>
        <v>0</v>
      </c>
      <c r="Y18">
        <f>BAWANA!AW18+BAWANA!AX18</f>
        <v>31</v>
      </c>
      <c r="Z18">
        <f>BAWANA!BD18+BAWANA!BE18</f>
        <v>31</v>
      </c>
      <c r="AA18">
        <f>BAWANA!X18+BAWANA!Y18</f>
        <v>31</v>
      </c>
      <c r="AB18">
        <f>BAWANA!AE18+BAWANA!AF18</f>
        <v>31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248</v>
      </c>
      <c r="E19">
        <f>BAWANA!AM19</f>
        <v>0</v>
      </c>
      <c r="F19">
        <f t="shared" si="4"/>
        <v>256</v>
      </c>
      <c r="G19">
        <f t="shared" si="5"/>
        <v>248</v>
      </c>
      <c r="H19" s="154"/>
      <c r="I19">
        <f>BRPL_EOD!AK19+BRPL_EOD!AL19</f>
        <v>96.5</v>
      </c>
      <c r="J19">
        <f>BYPL_EOD!AK19+BYPL_EOD!AL19</f>
        <v>48.36</v>
      </c>
      <c r="K19">
        <f>MES_EOD!AK19+MES_EOD!AL19</f>
        <v>5.68</v>
      </c>
      <c r="L19">
        <f>NDMC_EOD!AK19+NDMC_EOD!AL19</f>
        <v>30.03</v>
      </c>
      <c r="M19">
        <f>TPDDL_EOD!AK19+TPDDL_EOD!AL19</f>
        <v>67.430000000000007</v>
      </c>
      <c r="N19">
        <f t="shared" si="0"/>
        <v>248.00000000000003</v>
      </c>
      <c r="O19" s="154">
        <f t="shared" si="1"/>
        <v>0</v>
      </c>
      <c r="P19">
        <v>96.499999999999986</v>
      </c>
      <c r="Q19">
        <v>48.359999999999992</v>
      </c>
      <c r="R19">
        <v>5.6799999999999988</v>
      </c>
      <c r="S19">
        <v>30.029999999999998</v>
      </c>
      <c r="T19">
        <v>67.429999999999993</v>
      </c>
      <c r="U19" s="156">
        <f t="shared" si="2"/>
        <v>248</v>
      </c>
      <c r="V19" s="154">
        <f t="shared" si="3"/>
        <v>0</v>
      </c>
      <c r="Y19">
        <f>BAWANA!AW19+BAWANA!AX19</f>
        <v>31</v>
      </c>
      <c r="Z19">
        <f>BAWANA!BD19+BAWANA!BE19</f>
        <v>31</v>
      </c>
      <c r="AA19">
        <f>BAWANA!X19+BAWANA!Y19</f>
        <v>31</v>
      </c>
      <c r="AB19">
        <f>BAWANA!AE19+BAWANA!AF19</f>
        <v>31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248</v>
      </c>
      <c r="E20">
        <f>BAWANA!AM20</f>
        <v>0</v>
      </c>
      <c r="F20">
        <f t="shared" si="4"/>
        <v>256</v>
      </c>
      <c r="G20">
        <f t="shared" si="5"/>
        <v>248</v>
      </c>
      <c r="H20" s="154"/>
      <c r="I20">
        <f>BRPL_EOD!AK20+BRPL_EOD!AL20</f>
        <v>96.5</v>
      </c>
      <c r="J20">
        <f>BYPL_EOD!AK20+BYPL_EOD!AL20</f>
        <v>48.36</v>
      </c>
      <c r="K20">
        <f>MES_EOD!AK20+MES_EOD!AL20</f>
        <v>5.68</v>
      </c>
      <c r="L20">
        <f>NDMC_EOD!AK20+NDMC_EOD!AL20</f>
        <v>30.03</v>
      </c>
      <c r="M20">
        <f>TPDDL_EOD!AK20+TPDDL_EOD!AL20</f>
        <v>67.430000000000007</v>
      </c>
      <c r="N20">
        <f t="shared" si="0"/>
        <v>248.00000000000003</v>
      </c>
      <c r="O20" s="154">
        <f t="shared" si="1"/>
        <v>0</v>
      </c>
      <c r="P20">
        <v>96.499999999999986</v>
      </c>
      <c r="Q20">
        <v>48.359999999999992</v>
      </c>
      <c r="R20">
        <v>5.6799999999999988</v>
      </c>
      <c r="S20">
        <v>30.029999999999998</v>
      </c>
      <c r="T20">
        <v>67.429999999999993</v>
      </c>
      <c r="U20" s="156">
        <f t="shared" si="2"/>
        <v>248</v>
      </c>
      <c r="V20" s="154">
        <f t="shared" si="3"/>
        <v>0</v>
      </c>
      <c r="Y20">
        <f>BAWANA!AW20+BAWANA!AX20</f>
        <v>31</v>
      </c>
      <c r="Z20">
        <f>BAWANA!BD20+BAWANA!BE20</f>
        <v>31</v>
      </c>
      <c r="AA20">
        <f>BAWANA!X20+BAWANA!Y20</f>
        <v>31</v>
      </c>
      <c r="AB20">
        <f>BAWANA!AE20+BAWANA!AF20</f>
        <v>31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248</v>
      </c>
      <c r="E21">
        <f>BAWANA!AM21</f>
        <v>0</v>
      </c>
      <c r="F21">
        <f t="shared" si="4"/>
        <v>256</v>
      </c>
      <c r="G21">
        <f t="shared" si="5"/>
        <v>248</v>
      </c>
      <c r="H21" s="154"/>
      <c r="I21">
        <f>BRPL_EOD!AK21+BRPL_EOD!AL21</f>
        <v>96.5</v>
      </c>
      <c r="J21">
        <f>BYPL_EOD!AK21+BYPL_EOD!AL21</f>
        <v>48.36</v>
      </c>
      <c r="K21">
        <f>MES_EOD!AK21+MES_EOD!AL21</f>
        <v>5.68</v>
      </c>
      <c r="L21">
        <f>NDMC_EOD!AK21+NDMC_EOD!AL21</f>
        <v>30.03</v>
      </c>
      <c r="M21">
        <f>TPDDL_EOD!AK21+TPDDL_EOD!AL21</f>
        <v>67.430000000000007</v>
      </c>
      <c r="N21">
        <f t="shared" si="0"/>
        <v>248.00000000000003</v>
      </c>
      <c r="O21" s="154">
        <f t="shared" si="1"/>
        <v>0</v>
      </c>
      <c r="P21">
        <v>96.499999999999986</v>
      </c>
      <c r="Q21">
        <v>48.359999999999992</v>
      </c>
      <c r="R21">
        <v>5.6799999999999988</v>
      </c>
      <c r="S21">
        <v>30.029999999999998</v>
      </c>
      <c r="T21">
        <v>67.429999999999993</v>
      </c>
      <c r="U21" s="156">
        <f t="shared" si="2"/>
        <v>248</v>
      </c>
      <c r="V21" s="154">
        <f t="shared" si="3"/>
        <v>0</v>
      </c>
      <c r="Y21">
        <f>BAWANA!AW21+BAWANA!AX21</f>
        <v>31</v>
      </c>
      <c r="Z21">
        <f>BAWANA!BD21+BAWANA!BE21</f>
        <v>31</v>
      </c>
      <c r="AA21">
        <f>BAWANA!X21+BAWANA!Y21</f>
        <v>31</v>
      </c>
      <c r="AB21">
        <f>BAWANA!AE21+BAWANA!AF21</f>
        <v>31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248</v>
      </c>
      <c r="E22">
        <f>BAWANA!AM22</f>
        <v>0</v>
      </c>
      <c r="F22">
        <f t="shared" si="4"/>
        <v>256</v>
      </c>
      <c r="G22">
        <f t="shared" si="5"/>
        <v>248</v>
      </c>
      <c r="H22" s="154"/>
      <c r="I22">
        <f>BRPL_EOD!AK22+BRPL_EOD!AL22</f>
        <v>96.5</v>
      </c>
      <c r="J22">
        <f>BYPL_EOD!AK22+BYPL_EOD!AL22</f>
        <v>48.36</v>
      </c>
      <c r="K22">
        <f>MES_EOD!AK22+MES_EOD!AL22</f>
        <v>5.68</v>
      </c>
      <c r="L22">
        <f>NDMC_EOD!AK22+NDMC_EOD!AL22</f>
        <v>30.03</v>
      </c>
      <c r="M22">
        <f>TPDDL_EOD!AK22+TPDDL_EOD!AL22</f>
        <v>67.430000000000007</v>
      </c>
      <c r="N22">
        <f t="shared" si="0"/>
        <v>248.00000000000003</v>
      </c>
      <c r="O22" s="154">
        <f t="shared" si="1"/>
        <v>0</v>
      </c>
      <c r="P22">
        <v>96.499999999999986</v>
      </c>
      <c r="Q22">
        <v>48.359999999999992</v>
      </c>
      <c r="R22">
        <v>5.6799999999999988</v>
      </c>
      <c r="S22">
        <v>30.029999999999998</v>
      </c>
      <c r="T22">
        <v>67.429999999999993</v>
      </c>
      <c r="U22" s="156">
        <f t="shared" si="2"/>
        <v>248</v>
      </c>
      <c r="V22" s="154">
        <f t="shared" si="3"/>
        <v>0</v>
      </c>
      <c r="Y22">
        <f>BAWANA!AW22+BAWANA!AX22</f>
        <v>31</v>
      </c>
      <c r="Z22">
        <f>BAWANA!BD22+BAWANA!BE22</f>
        <v>31</v>
      </c>
      <c r="AA22">
        <f>BAWANA!X22+BAWANA!Y22</f>
        <v>31</v>
      </c>
      <c r="AB22">
        <f>BAWANA!AE22+BAWANA!AF22</f>
        <v>31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241.36</v>
      </c>
      <c r="E23">
        <f>BAWANA!AM23</f>
        <v>0</v>
      </c>
      <c r="F23">
        <f t="shared" si="4"/>
        <v>256</v>
      </c>
      <c r="G23">
        <f t="shared" si="5"/>
        <v>241.36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10.82</v>
      </c>
      <c r="L23">
        <f>NDMC_EOD!AK23+NDMC_EOD!AL23</f>
        <v>31</v>
      </c>
      <c r="M23">
        <f>TPDDL_EOD!AK23+TPDDL_EOD!AL23</f>
        <v>50</v>
      </c>
      <c r="N23">
        <f t="shared" si="0"/>
        <v>241.36</v>
      </c>
      <c r="O23" s="154">
        <f t="shared" si="1"/>
        <v>0</v>
      </c>
      <c r="P23">
        <v>99.62</v>
      </c>
      <c r="Q23">
        <v>49.92</v>
      </c>
      <c r="R23">
        <v>10.82</v>
      </c>
      <c r="S23">
        <v>31</v>
      </c>
      <c r="T23">
        <v>50</v>
      </c>
      <c r="U23" s="156">
        <f t="shared" si="2"/>
        <v>241.36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248</v>
      </c>
      <c r="E24">
        <f>BAWANA!AM24</f>
        <v>0</v>
      </c>
      <c r="F24">
        <f t="shared" si="4"/>
        <v>256</v>
      </c>
      <c r="G24">
        <f t="shared" si="5"/>
        <v>248</v>
      </c>
      <c r="H24" s="154"/>
      <c r="I24">
        <f>BRPL_EOD!AK24+BRPL_EOD!AL24</f>
        <v>96.5</v>
      </c>
      <c r="J24">
        <f>BYPL_EOD!AK24+BYPL_EOD!AL24</f>
        <v>48.36</v>
      </c>
      <c r="K24">
        <f>MES_EOD!AK24+MES_EOD!AL24</f>
        <v>5.68</v>
      </c>
      <c r="L24">
        <f>NDMC_EOD!AK24+NDMC_EOD!AL24</f>
        <v>30.03</v>
      </c>
      <c r="M24">
        <f>TPDDL_EOD!AK24+TPDDL_EOD!AL24</f>
        <v>67.430000000000007</v>
      </c>
      <c r="N24">
        <f t="shared" si="0"/>
        <v>248.00000000000003</v>
      </c>
      <c r="O24" s="154">
        <f t="shared" si="1"/>
        <v>0</v>
      </c>
      <c r="P24">
        <v>96.499999999999986</v>
      </c>
      <c r="Q24">
        <v>48.359999999999992</v>
      </c>
      <c r="R24">
        <v>5.6799999999999988</v>
      </c>
      <c r="S24">
        <v>30.029999999999998</v>
      </c>
      <c r="T24">
        <v>67.429999999999993</v>
      </c>
      <c r="U24" s="156">
        <f t="shared" si="2"/>
        <v>248</v>
      </c>
      <c r="V24" s="154">
        <f t="shared" si="3"/>
        <v>0</v>
      </c>
      <c r="Y24">
        <f>BAWANA!AW24+BAWANA!AX24</f>
        <v>31</v>
      </c>
      <c r="Z24">
        <f>BAWANA!BD24+BAWANA!BE24</f>
        <v>31</v>
      </c>
      <c r="AA24">
        <f>BAWANA!X24+BAWANA!Y24</f>
        <v>31</v>
      </c>
      <c r="AB24">
        <f>BAWANA!AE24+BAWANA!AF24</f>
        <v>31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248</v>
      </c>
      <c r="E25">
        <f>BAWANA!AM25</f>
        <v>0</v>
      </c>
      <c r="F25">
        <f t="shared" si="4"/>
        <v>256</v>
      </c>
      <c r="G25">
        <f t="shared" si="5"/>
        <v>248</v>
      </c>
      <c r="H25" s="154"/>
      <c r="I25">
        <f>BRPL_EOD!AK25+BRPL_EOD!AL25</f>
        <v>96.5</v>
      </c>
      <c r="J25">
        <f>BYPL_EOD!AK25+BYPL_EOD!AL25</f>
        <v>48.36</v>
      </c>
      <c r="K25">
        <f>MES_EOD!AK25+MES_EOD!AL25</f>
        <v>5.68</v>
      </c>
      <c r="L25">
        <f>NDMC_EOD!AK25+NDMC_EOD!AL25</f>
        <v>30.03</v>
      </c>
      <c r="M25">
        <f>TPDDL_EOD!AK25+TPDDL_EOD!AL25</f>
        <v>67.430000000000007</v>
      </c>
      <c r="N25">
        <f t="shared" si="0"/>
        <v>248.00000000000003</v>
      </c>
      <c r="O25" s="154">
        <f t="shared" si="1"/>
        <v>0</v>
      </c>
      <c r="P25">
        <v>96.499999999999986</v>
      </c>
      <c r="Q25">
        <v>48.359999999999992</v>
      </c>
      <c r="R25">
        <v>5.6799999999999988</v>
      </c>
      <c r="S25">
        <v>30.029999999999998</v>
      </c>
      <c r="T25">
        <v>67.429999999999993</v>
      </c>
      <c r="U25" s="156">
        <f t="shared" si="2"/>
        <v>248</v>
      </c>
      <c r="V25" s="154">
        <f t="shared" si="3"/>
        <v>0</v>
      </c>
      <c r="Y25">
        <f>BAWANA!AW25+BAWANA!AX25</f>
        <v>31</v>
      </c>
      <c r="Z25">
        <f>BAWANA!BD25+BAWANA!BE25</f>
        <v>31</v>
      </c>
      <c r="AA25">
        <f>BAWANA!X25+BAWANA!Y25</f>
        <v>31</v>
      </c>
      <c r="AB25">
        <f>BAWANA!AE25+BAWANA!AF25</f>
        <v>31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248</v>
      </c>
      <c r="E26">
        <f>BAWANA!AM26</f>
        <v>0</v>
      </c>
      <c r="F26">
        <f t="shared" si="4"/>
        <v>256</v>
      </c>
      <c r="G26">
        <f t="shared" si="5"/>
        <v>248</v>
      </c>
      <c r="H26" s="154"/>
      <c r="I26">
        <f>BRPL_EOD!AK26+BRPL_EOD!AL26</f>
        <v>96.5</v>
      </c>
      <c r="J26">
        <f>BYPL_EOD!AK26+BYPL_EOD!AL26</f>
        <v>48.36</v>
      </c>
      <c r="K26">
        <f>MES_EOD!AK26+MES_EOD!AL26</f>
        <v>5.68</v>
      </c>
      <c r="L26">
        <f>NDMC_EOD!AK26+NDMC_EOD!AL26</f>
        <v>30.03</v>
      </c>
      <c r="M26">
        <f>TPDDL_EOD!AK26+TPDDL_EOD!AL26</f>
        <v>67.430000000000007</v>
      </c>
      <c r="N26">
        <f t="shared" si="0"/>
        <v>248.00000000000003</v>
      </c>
      <c r="O26" s="154">
        <f t="shared" si="1"/>
        <v>0</v>
      </c>
      <c r="P26">
        <v>96.499999999999986</v>
      </c>
      <c r="Q26">
        <v>48.359999999999992</v>
      </c>
      <c r="R26">
        <v>5.6799999999999988</v>
      </c>
      <c r="S26">
        <v>30.029999999999998</v>
      </c>
      <c r="T26">
        <v>67.429999999999993</v>
      </c>
      <c r="U26" s="156">
        <f t="shared" si="2"/>
        <v>248</v>
      </c>
      <c r="V26" s="154">
        <f t="shared" si="3"/>
        <v>0</v>
      </c>
      <c r="Y26">
        <f>BAWANA!AW26+BAWANA!AX26</f>
        <v>31</v>
      </c>
      <c r="Z26">
        <f>BAWANA!BD26+BAWANA!BE26</f>
        <v>31</v>
      </c>
      <c r="AA26">
        <f>BAWANA!X26+BAWANA!Y26</f>
        <v>31</v>
      </c>
      <c r="AB26">
        <f>BAWANA!AE26+BAWANA!AF26</f>
        <v>31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236.36</v>
      </c>
      <c r="E27">
        <f>BAWANA!AM27</f>
        <v>0</v>
      </c>
      <c r="F27">
        <f t="shared" si="4"/>
        <v>256</v>
      </c>
      <c r="G27">
        <f t="shared" si="5"/>
        <v>236.36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50</v>
      </c>
      <c r="N27">
        <f t="shared" si="0"/>
        <v>236.36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</v>
      </c>
      <c r="T27">
        <v>50</v>
      </c>
      <c r="U27" s="156">
        <f t="shared" si="2"/>
        <v>236.36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236.36</v>
      </c>
      <c r="E28">
        <f>BAWANA!AM28</f>
        <v>0</v>
      </c>
      <c r="F28">
        <f t="shared" si="4"/>
        <v>256</v>
      </c>
      <c r="G28">
        <f t="shared" si="5"/>
        <v>236.36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50</v>
      </c>
      <c r="N28">
        <f t="shared" si="0"/>
        <v>236.36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</v>
      </c>
      <c r="T28">
        <v>50</v>
      </c>
      <c r="U28" s="156">
        <f t="shared" si="2"/>
        <v>236.36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236.36</v>
      </c>
      <c r="E29">
        <f>BAWANA!AM29</f>
        <v>0</v>
      </c>
      <c r="F29">
        <f t="shared" si="4"/>
        <v>256</v>
      </c>
      <c r="G29">
        <f t="shared" si="5"/>
        <v>236.36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50</v>
      </c>
      <c r="N29">
        <f t="shared" si="0"/>
        <v>236.36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</v>
      </c>
      <c r="T29">
        <v>50</v>
      </c>
      <c r="U29" s="156">
        <f t="shared" si="2"/>
        <v>236.36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236.36</v>
      </c>
      <c r="E30">
        <f>BAWANA!AM30</f>
        <v>0</v>
      </c>
      <c r="F30">
        <f t="shared" si="4"/>
        <v>256</v>
      </c>
      <c r="G30">
        <f t="shared" si="5"/>
        <v>236.36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50</v>
      </c>
      <c r="N30">
        <f t="shared" si="0"/>
        <v>236.36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</v>
      </c>
      <c r="T30">
        <v>50</v>
      </c>
      <c r="U30" s="156">
        <f t="shared" si="2"/>
        <v>236.36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236.36</v>
      </c>
      <c r="E31">
        <f>BAWANA!AM31</f>
        <v>0</v>
      </c>
      <c r="F31">
        <f t="shared" si="4"/>
        <v>256</v>
      </c>
      <c r="G31">
        <f t="shared" si="5"/>
        <v>236.36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50</v>
      </c>
      <c r="N31">
        <f t="shared" si="0"/>
        <v>236.36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</v>
      </c>
      <c r="T31">
        <v>50</v>
      </c>
      <c r="U31" s="156">
        <f t="shared" si="2"/>
        <v>236.36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236.36</v>
      </c>
      <c r="E32">
        <f>BAWANA!AM32</f>
        <v>0</v>
      </c>
      <c r="F32">
        <f t="shared" si="4"/>
        <v>256</v>
      </c>
      <c r="G32">
        <f t="shared" si="5"/>
        <v>236.36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50</v>
      </c>
      <c r="N32">
        <f t="shared" si="0"/>
        <v>236.36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</v>
      </c>
      <c r="T32">
        <v>50</v>
      </c>
      <c r="U32" s="156">
        <f t="shared" si="2"/>
        <v>236.36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236.36</v>
      </c>
      <c r="E33">
        <f>BAWANA!AM33</f>
        <v>0</v>
      </c>
      <c r="F33">
        <f t="shared" si="4"/>
        <v>256</v>
      </c>
      <c r="G33">
        <f t="shared" si="5"/>
        <v>236.36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50</v>
      </c>
      <c r="N33">
        <f t="shared" si="0"/>
        <v>236.36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</v>
      </c>
      <c r="T33">
        <v>50</v>
      </c>
      <c r="U33" s="156">
        <f t="shared" si="2"/>
        <v>236.36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236.36</v>
      </c>
      <c r="E34">
        <f>BAWANA!AM34</f>
        <v>0</v>
      </c>
      <c r="F34">
        <f t="shared" si="4"/>
        <v>256</v>
      </c>
      <c r="G34">
        <f t="shared" si="5"/>
        <v>236.36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50</v>
      </c>
      <c r="N34">
        <f t="shared" si="0"/>
        <v>236.36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</v>
      </c>
      <c r="T34">
        <v>50</v>
      </c>
      <c r="U34" s="156">
        <f t="shared" si="2"/>
        <v>236.36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211.74</v>
      </c>
      <c r="E35">
        <f>BAWANA!AM35</f>
        <v>0</v>
      </c>
      <c r="F35">
        <f t="shared" si="4"/>
        <v>256</v>
      </c>
      <c r="G35">
        <f t="shared" si="5"/>
        <v>211.74</v>
      </c>
      <c r="H35" s="154"/>
      <c r="I35">
        <f>BRPL_EOD!AK35+BRPL_EOD!AL35</f>
        <v>75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50</v>
      </c>
      <c r="N35">
        <f t="shared" si="0"/>
        <v>211.74</v>
      </c>
      <c r="O35" s="154">
        <f t="shared" si="1"/>
        <v>0</v>
      </c>
      <c r="P35">
        <v>75</v>
      </c>
      <c r="Q35">
        <v>49.92</v>
      </c>
      <c r="R35">
        <v>5.82</v>
      </c>
      <c r="S35">
        <v>31</v>
      </c>
      <c r="T35">
        <v>50</v>
      </c>
      <c r="U35" s="156">
        <f t="shared" si="2"/>
        <v>211.74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211.74</v>
      </c>
      <c r="E36">
        <f>BAWANA!AM36</f>
        <v>0</v>
      </c>
      <c r="F36">
        <f t="shared" si="4"/>
        <v>256</v>
      </c>
      <c r="G36">
        <f t="shared" si="5"/>
        <v>211.74</v>
      </c>
      <c r="H36" s="154"/>
      <c r="I36">
        <f>BRPL_EOD!AK36+BRPL_EOD!AL36</f>
        <v>75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50</v>
      </c>
      <c r="N36">
        <f t="shared" si="0"/>
        <v>211.74</v>
      </c>
      <c r="O36" s="154">
        <f t="shared" si="1"/>
        <v>0</v>
      </c>
      <c r="P36">
        <v>75</v>
      </c>
      <c r="Q36">
        <v>49.92</v>
      </c>
      <c r="R36">
        <v>5.82</v>
      </c>
      <c r="S36">
        <v>31</v>
      </c>
      <c r="T36">
        <v>50</v>
      </c>
      <c r="U36" s="156">
        <f t="shared" si="2"/>
        <v>211.74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211.74</v>
      </c>
      <c r="E37">
        <f>BAWANA!AM37</f>
        <v>0</v>
      </c>
      <c r="F37">
        <f t="shared" si="4"/>
        <v>256</v>
      </c>
      <c r="G37">
        <f t="shared" si="5"/>
        <v>211.74</v>
      </c>
      <c r="H37" s="154"/>
      <c r="I37">
        <f>BRPL_EOD!AK37+BRPL_EOD!AL37</f>
        <v>75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50</v>
      </c>
      <c r="N37">
        <f t="shared" si="0"/>
        <v>211.74</v>
      </c>
      <c r="O37" s="154">
        <f t="shared" si="1"/>
        <v>0</v>
      </c>
      <c r="P37">
        <v>75</v>
      </c>
      <c r="Q37">
        <v>49.92</v>
      </c>
      <c r="R37">
        <v>5.82</v>
      </c>
      <c r="S37">
        <v>31</v>
      </c>
      <c r="T37">
        <v>50</v>
      </c>
      <c r="U37" s="156">
        <f t="shared" si="2"/>
        <v>211.74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211.74</v>
      </c>
      <c r="E38">
        <f>BAWANA!AM38</f>
        <v>0</v>
      </c>
      <c r="F38">
        <f t="shared" si="4"/>
        <v>256</v>
      </c>
      <c r="G38">
        <f t="shared" si="5"/>
        <v>211.74</v>
      </c>
      <c r="H38" s="154"/>
      <c r="I38">
        <f>BRPL_EOD!AK38+BRPL_EOD!AL38</f>
        <v>75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50</v>
      </c>
      <c r="N38">
        <f t="shared" si="0"/>
        <v>211.74</v>
      </c>
      <c r="O38" s="154">
        <f t="shared" si="1"/>
        <v>0</v>
      </c>
      <c r="P38">
        <v>75</v>
      </c>
      <c r="Q38">
        <v>49.92</v>
      </c>
      <c r="R38">
        <v>5.82</v>
      </c>
      <c r="S38">
        <v>31</v>
      </c>
      <c r="T38">
        <v>50</v>
      </c>
      <c r="U38" s="156">
        <f t="shared" si="2"/>
        <v>211.74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211.74</v>
      </c>
      <c r="E39">
        <f>BAWANA!AM39</f>
        <v>0</v>
      </c>
      <c r="F39">
        <f t="shared" si="4"/>
        <v>256</v>
      </c>
      <c r="G39">
        <f t="shared" si="5"/>
        <v>211.74</v>
      </c>
      <c r="H39" s="154"/>
      <c r="I39">
        <f>BRPL_EOD!AK39+BRPL_EOD!AL39</f>
        <v>75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50</v>
      </c>
      <c r="N39">
        <f t="shared" si="0"/>
        <v>211.74</v>
      </c>
      <c r="O39" s="154">
        <f t="shared" si="1"/>
        <v>0</v>
      </c>
      <c r="P39">
        <v>75</v>
      </c>
      <c r="Q39">
        <v>49.92</v>
      </c>
      <c r="R39">
        <v>5.82</v>
      </c>
      <c r="S39">
        <v>31</v>
      </c>
      <c r="T39">
        <v>50</v>
      </c>
      <c r="U39" s="156">
        <f t="shared" si="2"/>
        <v>211.74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211.74</v>
      </c>
      <c r="E40">
        <f>BAWANA!AM40</f>
        <v>0</v>
      </c>
      <c r="F40">
        <f t="shared" si="4"/>
        <v>256</v>
      </c>
      <c r="G40">
        <f t="shared" si="5"/>
        <v>211.74</v>
      </c>
      <c r="H40" s="154"/>
      <c r="I40">
        <f>BRPL_EOD!AK40+BRPL_EOD!AL40</f>
        <v>75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50</v>
      </c>
      <c r="N40">
        <f t="shared" si="0"/>
        <v>211.74</v>
      </c>
      <c r="O40" s="154">
        <f t="shared" si="1"/>
        <v>0</v>
      </c>
      <c r="P40">
        <v>75</v>
      </c>
      <c r="Q40">
        <v>49.92</v>
      </c>
      <c r="R40">
        <v>5.82</v>
      </c>
      <c r="S40">
        <v>31</v>
      </c>
      <c r="T40">
        <v>50</v>
      </c>
      <c r="U40" s="156">
        <f t="shared" si="2"/>
        <v>211.74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211.74</v>
      </c>
      <c r="E41">
        <f>BAWANA!AM41</f>
        <v>0</v>
      </c>
      <c r="F41">
        <f t="shared" si="4"/>
        <v>256</v>
      </c>
      <c r="G41">
        <f t="shared" si="5"/>
        <v>211.74</v>
      </c>
      <c r="H41" s="154"/>
      <c r="I41">
        <f>BRPL_EOD!AK41+BRPL_EOD!AL41</f>
        <v>75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50</v>
      </c>
      <c r="N41">
        <f t="shared" si="0"/>
        <v>211.74</v>
      </c>
      <c r="O41" s="154">
        <f t="shared" si="1"/>
        <v>0</v>
      </c>
      <c r="P41">
        <v>75</v>
      </c>
      <c r="Q41">
        <v>49.92</v>
      </c>
      <c r="R41">
        <v>5.82</v>
      </c>
      <c r="S41">
        <v>31</v>
      </c>
      <c r="T41">
        <v>50</v>
      </c>
      <c r="U41" s="156">
        <f t="shared" si="2"/>
        <v>211.74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211.74</v>
      </c>
      <c r="E42">
        <f>BAWANA!AM42</f>
        <v>0</v>
      </c>
      <c r="F42">
        <f t="shared" si="4"/>
        <v>256</v>
      </c>
      <c r="G42">
        <f t="shared" si="5"/>
        <v>211.74</v>
      </c>
      <c r="H42" s="154"/>
      <c r="I42">
        <f>BRPL_EOD!AK42+BRPL_EOD!AL42</f>
        <v>75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50</v>
      </c>
      <c r="N42">
        <f t="shared" si="0"/>
        <v>211.74</v>
      </c>
      <c r="O42" s="154">
        <f t="shared" si="1"/>
        <v>0</v>
      </c>
      <c r="P42">
        <v>75</v>
      </c>
      <c r="Q42">
        <v>49.92</v>
      </c>
      <c r="R42">
        <v>5.82</v>
      </c>
      <c r="S42">
        <v>31</v>
      </c>
      <c r="T42">
        <v>50</v>
      </c>
      <c r="U42" s="156">
        <f t="shared" si="2"/>
        <v>211.74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211.74</v>
      </c>
      <c r="E43">
        <f>BAWANA!AM43</f>
        <v>0</v>
      </c>
      <c r="F43">
        <f t="shared" si="4"/>
        <v>256</v>
      </c>
      <c r="G43">
        <f t="shared" si="5"/>
        <v>211.74</v>
      </c>
      <c r="H43" s="154"/>
      <c r="I43">
        <f>BRPL_EOD!AK43+BRPL_EOD!AL43</f>
        <v>75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50</v>
      </c>
      <c r="N43">
        <f t="shared" si="0"/>
        <v>211.74</v>
      </c>
      <c r="O43" s="154">
        <f t="shared" si="1"/>
        <v>0</v>
      </c>
      <c r="P43">
        <v>75</v>
      </c>
      <c r="Q43">
        <v>49.92</v>
      </c>
      <c r="R43">
        <v>5.82</v>
      </c>
      <c r="S43">
        <v>31</v>
      </c>
      <c r="T43">
        <v>50</v>
      </c>
      <c r="U43" s="156">
        <f t="shared" si="2"/>
        <v>211.74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211.74</v>
      </c>
      <c r="E44">
        <f>BAWANA!AM44</f>
        <v>0</v>
      </c>
      <c r="F44">
        <f t="shared" si="4"/>
        <v>256</v>
      </c>
      <c r="G44">
        <f t="shared" si="5"/>
        <v>211.74</v>
      </c>
      <c r="H44" s="154"/>
      <c r="I44">
        <f>BRPL_EOD!AK44+BRPL_EOD!AL44</f>
        <v>75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50</v>
      </c>
      <c r="N44">
        <f t="shared" si="0"/>
        <v>211.74</v>
      </c>
      <c r="O44" s="154">
        <f t="shared" si="1"/>
        <v>0</v>
      </c>
      <c r="P44">
        <v>75</v>
      </c>
      <c r="Q44">
        <v>49.92</v>
      </c>
      <c r="R44">
        <v>5.82</v>
      </c>
      <c r="S44">
        <v>31</v>
      </c>
      <c r="T44">
        <v>50</v>
      </c>
      <c r="U44" s="156">
        <f t="shared" si="2"/>
        <v>211.74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211.74</v>
      </c>
      <c r="E45">
        <f>BAWANA!AM45</f>
        <v>0</v>
      </c>
      <c r="F45">
        <f t="shared" si="4"/>
        <v>256</v>
      </c>
      <c r="G45">
        <f t="shared" si="5"/>
        <v>211.74</v>
      </c>
      <c r="H45" s="154"/>
      <c r="I45">
        <f>BRPL_EOD!AK45+BRPL_EOD!AL45</f>
        <v>75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50</v>
      </c>
      <c r="N45">
        <f t="shared" si="0"/>
        <v>211.74</v>
      </c>
      <c r="O45" s="154">
        <f t="shared" si="1"/>
        <v>0</v>
      </c>
      <c r="P45">
        <v>75</v>
      </c>
      <c r="Q45">
        <v>49.92</v>
      </c>
      <c r="R45">
        <v>5.82</v>
      </c>
      <c r="S45">
        <v>31</v>
      </c>
      <c r="T45">
        <v>50</v>
      </c>
      <c r="U45" s="156">
        <f t="shared" si="2"/>
        <v>211.74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211.74</v>
      </c>
      <c r="E46">
        <f>BAWANA!AM46</f>
        <v>0</v>
      </c>
      <c r="F46">
        <f t="shared" si="4"/>
        <v>256</v>
      </c>
      <c r="G46">
        <f t="shared" si="5"/>
        <v>211.74</v>
      </c>
      <c r="H46" s="154"/>
      <c r="I46">
        <f>BRPL_EOD!AK46+BRPL_EOD!AL46</f>
        <v>75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50</v>
      </c>
      <c r="N46">
        <f t="shared" si="0"/>
        <v>211.74</v>
      </c>
      <c r="O46" s="154">
        <f t="shared" si="1"/>
        <v>0</v>
      </c>
      <c r="P46">
        <v>75</v>
      </c>
      <c r="Q46">
        <v>49.92</v>
      </c>
      <c r="R46">
        <v>5.82</v>
      </c>
      <c r="S46">
        <v>31</v>
      </c>
      <c r="T46">
        <v>50</v>
      </c>
      <c r="U46" s="156">
        <f t="shared" si="2"/>
        <v>211.74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211.74</v>
      </c>
      <c r="E47">
        <f>BAWANA!AM47</f>
        <v>0</v>
      </c>
      <c r="F47">
        <f t="shared" si="4"/>
        <v>256</v>
      </c>
      <c r="G47">
        <f t="shared" si="5"/>
        <v>211.74</v>
      </c>
      <c r="H47" s="154"/>
      <c r="I47">
        <f>BRPL_EOD!AK47+BRPL_EOD!AL47</f>
        <v>75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50</v>
      </c>
      <c r="N47">
        <f t="shared" si="0"/>
        <v>211.74</v>
      </c>
      <c r="O47" s="154">
        <f t="shared" si="1"/>
        <v>0</v>
      </c>
      <c r="P47">
        <v>75</v>
      </c>
      <c r="Q47">
        <v>49.92</v>
      </c>
      <c r="R47">
        <v>5.82</v>
      </c>
      <c r="S47">
        <v>31</v>
      </c>
      <c r="T47">
        <v>50</v>
      </c>
      <c r="U47" s="156">
        <f t="shared" si="2"/>
        <v>211.74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211.74</v>
      </c>
      <c r="E48">
        <f>BAWANA!AM48</f>
        <v>0</v>
      </c>
      <c r="F48">
        <f t="shared" si="4"/>
        <v>256</v>
      </c>
      <c r="G48">
        <f t="shared" si="5"/>
        <v>211.74</v>
      </c>
      <c r="H48" s="154"/>
      <c r="I48">
        <f>BRPL_EOD!AK48+BRPL_EOD!AL48</f>
        <v>75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50</v>
      </c>
      <c r="N48">
        <f t="shared" si="0"/>
        <v>211.74</v>
      </c>
      <c r="O48" s="154">
        <f t="shared" si="1"/>
        <v>0</v>
      </c>
      <c r="P48">
        <v>75</v>
      </c>
      <c r="Q48">
        <v>49.92</v>
      </c>
      <c r="R48">
        <v>5.82</v>
      </c>
      <c r="S48">
        <v>31</v>
      </c>
      <c r="T48">
        <v>50</v>
      </c>
      <c r="U48" s="156">
        <f t="shared" si="2"/>
        <v>211.74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236.36</v>
      </c>
      <c r="E49">
        <f>BAWANA!AM49</f>
        <v>0</v>
      </c>
      <c r="F49">
        <f t="shared" si="4"/>
        <v>256</v>
      </c>
      <c r="G49">
        <f t="shared" si="5"/>
        <v>236.36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50</v>
      </c>
      <c r="N49">
        <f t="shared" si="0"/>
        <v>236.36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</v>
      </c>
      <c r="T49">
        <v>50</v>
      </c>
      <c r="U49" s="156">
        <f t="shared" si="2"/>
        <v>236.36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236.36</v>
      </c>
      <c r="E50">
        <f>BAWANA!AM50</f>
        <v>0</v>
      </c>
      <c r="F50">
        <f t="shared" si="4"/>
        <v>256</v>
      </c>
      <c r="G50">
        <f t="shared" si="5"/>
        <v>236.36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50</v>
      </c>
      <c r="N50">
        <f t="shared" si="0"/>
        <v>236.36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</v>
      </c>
      <c r="T50">
        <v>50</v>
      </c>
      <c r="U50" s="156">
        <f t="shared" si="2"/>
        <v>236.36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236.08</v>
      </c>
      <c r="E51">
        <f>BAWANA!AM51</f>
        <v>0</v>
      </c>
      <c r="F51">
        <f t="shared" si="4"/>
        <v>256</v>
      </c>
      <c r="G51">
        <f t="shared" si="5"/>
        <v>236.08</v>
      </c>
      <c r="H51" s="154"/>
      <c r="I51">
        <f>BRPL_EOD!AK51+BRPL_EOD!AL51</f>
        <v>99.5</v>
      </c>
      <c r="J51">
        <f>BYPL_EOD!AK51+BYPL_EOD!AL51</f>
        <v>49.86</v>
      </c>
      <c r="K51">
        <f>MES_EOD!AK51+MES_EOD!AL51</f>
        <v>5.82</v>
      </c>
      <c r="L51">
        <f>NDMC_EOD!AK51+NDMC_EOD!AL51</f>
        <v>30.96</v>
      </c>
      <c r="M51">
        <f>TPDDL_EOD!AK51+TPDDL_EOD!AL51</f>
        <v>49.94</v>
      </c>
      <c r="N51">
        <f t="shared" si="0"/>
        <v>236.08</v>
      </c>
      <c r="O51" s="154">
        <f t="shared" si="1"/>
        <v>0</v>
      </c>
      <c r="P51">
        <v>99.5</v>
      </c>
      <c r="Q51">
        <v>49.86</v>
      </c>
      <c r="R51">
        <v>5.82</v>
      </c>
      <c r="S51">
        <v>30.96</v>
      </c>
      <c r="T51">
        <v>49.94</v>
      </c>
      <c r="U51" s="156">
        <f t="shared" si="2"/>
        <v>236.08</v>
      </c>
      <c r="V51" s="154">
        <f t="shared" si="3"/>
        <v>0</v>
      </c>
      <c r="Y51">
        <f>BAWANA!AW51+BAWANA!AX51</f>
        <v>31.96</v>
      </c>
      <c r="Z51">
        <f>BAWANA!BD51+BAWANA!BE51</f>
        <v>31.96</v>
      </c>
      <c r="AA51">
        <f>BAWANA!X51+BAWANA!Y51</f>
        <v>31.96</v>
      </c>
      <c r="AB51">
        <f>BAWANA!AE51+BAWANA!AF51</f>
        <v>31.96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236.08</v>
      </c>
      <c r="E52">
        <f>BAWANA!AM52</f>
        <v>0</v>
      </c>
      <c r="F52">
        <f t="shared" si="4"/>
        <v>256</v>
      </c>
      <c r="G52">
        <f t="shared" si="5"/>
        <v>236.08</v>
      </c>
      <c r="H52" s="154"/>
      <c r="I52">
        <f>BRPL_EOD!AK52+BRPL_EOD!AL52</f>
        <v>99.5</v>
      </c>
      <c r="J52">
        <f>BYPL_EOD!AK52+BYPL_EOD!AL52</f>
        <v>49.86</v>
      </c>
      <c r="K52">
        <f>MES_EOD!AK52+MES_EOD!AL52</f>
        <v>5.82</v>
      </c>
      <c r="L52">
        <f>NDMC_EOD!AK52+NDMC_EOD!AL52</f>
        <v>30.96</v>
      </c>
      <c r="M52">
        <f>TPDDL_EOD!AK52+TPDDL_EOD!AL52</f>
        <v>49.94</v>
      </c>
      <c r="N52">
        <f t="shared" si="0"/>
        <v>236.08</v>
      </c>
      <c r="O52" s="154">
        <f t="shared" si="1"/>
        <v>0</v>
      </c>
      <c r="P52">
        <v>99.5</v>
      </c>
      <c r="Q52">
        <v>49.86</v>
      </c>
      <c r="R52">
        <v>5.82</v>
      </c>
      <c r="S52">
        <v>30.96</v>
      </c>
      <c r="T52">
        <v>49.94</v>
      </c>
      <c r="U52" s="156">
        <f t="shared" si="2"/>
        <v>236.08</v>
      </c>
      <c r="V52" s="154">
        <f t="shared" si="3"/>
        <v>0</v>
      </c>
      <c r="Y52">
        <f>BAWANA!AW52+BAWANA!AX52</f>
        <v>31.96</v>
      </c>
      <c r="Z52">
        <f>BAWANA!BD52+BAWANA!BE52</f>
        <v>31.96</v>
      </c>
      <c r="AA52">
        <f>BAWANA!X52+BAWANA!Y52</f>
        <v>31.96</v>
      </c>
      <c r="AB52">
        <f>BAWANA!AE52+BAWANA!AF52</f>
        <v>31.96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236.08</v>
      </c>
      <c r="E53">
        <f>BAWANA!AM53</f>
        <v>0</v>
      </c>
      <c r="F53">
        <f t="shared" si="4"/>
        <v>256</v>
      </c>
      <c r="G53">
        <f t="shared" si="5"/>
        <v>236.08</v>
      </c>
      <c r="H53" s="154"/>
      <c r="I53">
        <f>BRPL_EOD!AK53+BRPL_EOD!AL53</f>
        <v>99.5</v>
      </c>
      <c r="J53">
        <f>BYPL_EOD!AK53+BYPL_EOD!AL53</f>
        <v>49.86</v>
      </c>
      <c r="K53">
        <f>MES_EOD!AK53+MES_EOD!AL53</f>
        <v>5.82</v>
      </c>
      <c r="L53">
        <f>NDMC_EOD!AK53+NDMC_EOD!AL53</f>
        <v>30.96</v>
      </c>
      <c r="M53">
        <f>TPDDL_EOD!AK53+TPDDL_EOD!AL53</f>
        <v>49.94</v>
      </c>
      <c r="N53">
        <f t="shared" si="0"/>
        <v>236.08</v>
      </c>
      <c r="O53" s="154">
        <f t="shared" si="1"/>
        <v>0</v>
      </c>
      <c r="P53">
        <v>99.5</v>
      </c>
      <c r="Q53">
        <v>49.86</v>
      </c>
      <c r="R53">
        <v>5.82</v>
      </c>
      <c r="S53">
        <v>30.96</v>
      </c>
      <c r="T53">
        <v>49.94</v>
      </c>
      <c r="U53" s="156">
        <f t="shared" si="2"/>
        <v>236.08</v>
      </c>
      <c r="V53" s="154">
        <f t="shared" si="3"/>
        <v>0</v>
      </c>
      <c r="Y53">
        <f>BAWANA!AW53+BAWANA!AX53</f>
        <v>31.96</v>
      </c>
      <c r="Z53">
        <f>BAWANA!BD53+BAWANA!BE53</f>
        <v>31.96</v>
      </c>
      <c r="AA53">
        <f>BAWANA!X53+BAWANA!Y53</f>
        <v>31.96</v>
      </c>
      <c r="AB53">
        <f>BAWANA!AE53+BAWANA!AF53</f>
        <v>31.96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236.08</v>
      </c>
      <c r="E54">
        <f>BAWANA!AM54</f>
        <v>0</v>
      </c>
      <c r="F54">
        <f t="shared" si="4"/>
        <v>256</v>
      </c>
      <c r="G54">
        <f t="shared" si="5"/>
        <v>236.08</v>
      </c>
      <c r="H54" s="154"/>
      <c r="I54">
        <f>BRPL_EOD!AK54+BRPL_EOD!AL54</f>
        <v>99.5</v>
      </c>
      <c r="J54">
        <f>BYPL_EOD!AK54+BYPL_EOD!AL54</f>
        <v>49.86</v>
      </c>
      <c r="K54">
        <f>MES_EOD!AK54+MES_EOD!AL54</f>
        <v>5.82</v>
      </c>
      <c r="L54">
        <f>NDMC_EOD!AK54+NDMC_EOD!AL54</f>
        <v>30.96</v>
      </c>
      <c r="M54">
        <f>TPDDL_EOD!AK54+TPDDL_EOD!AL54</f>
        <v>49.94</v>
      </c>
      <c r="N54">
        <f t="shared" si="0"/>
        <v>236.08</v>
      </c>
      <c r="O54" s="154">
        <f t="shared" si="1"/>
        <v>0</v>
      </c>
      <c r="P54">
        <v>99.5</v>
      </c>
      <c r="Q54">
        <v>49.86</v>
      </c>
      <c r="R54">
        <v>5.82</v>
      </c>
      <c r="S54">
        <v>30.96</v>
      </c>
      <c r="T54">
        <v>49.94</v>
      </c>
      <c r="U54" s="156">
        <f t="shared" si="2"/>
        <v>236.08</v>
      </c>
      <c r="V54" s="154">
        <f t="shared" si="3"/>
        <v>0</v>
      </c>
      <c r="Y54">
        <f>BAWANA!AW54+BAWANA!AX54</f>
        <v>31.96</v>
      </c>
      <c r="Z54">
        <f>BAWANA!BD54+BAWANA!BE54</f>
        <v>31.96</v>
      </c>
      <c r="AA54">
        <f>BAWANA!X54+BAWANA!Y54</f>
        <v>31.96</v>
      </c>
      <c r="AB54">
        <f>BAWANA!AE54+BAWANA!AF54</f>
        <v>31.96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236.08</v>
      </c>
      <c r="E55">
        <f>BAWANA!AM55</f>
        <v>0</v>
      </c>
      <c r="F55">
        <f t="shared" si="4"/>
        <v>256</v>
      </c>
      <c r="G55">
        <f t="shared" si="5"/>
        <v>236.08</v>
      </c>
      <c r="H55" s="154"/>
      <c r="I55">
        <f>BRPL_EOD!AK55+BRPL_EOD!AL55</f>
        <v>99.5</v>
      </c>
      <c r="J55">
        <f>BYPL_EOD!AK55+BYPL_EOD!AL55</f>
        <v>49.86</v>
      </c>
      <c r="K55">
        <f>MES_EOD!AK55+MES_EOD!AL55</f>
        <v>5.82</v>
      </c>
      <c r="L55">
        <f>NDMC_EOD!AK55+NDMC_EOD!AL55</f>
        <v>30.96</v>
      </c>
      <c r="M55">
        <f>TPDDL_EOD!AK55+TPDDL_EOD!AL55</f>
        <v>49.94</v>
      </c>
      <c r="N55">
        <f t="shared" si="0"/>
        <v>236.08</v>
      </c>
      <c r="O55" s="154">
        <f t="shared" si="1"/>
        <v>0</v>
      </c>
      <c r="P55">
        <v>99.5</v>
      </c>
      <c r="Q55">
        <v>49.86</v>
      </c>
      <c r="R55">
        <v>5.82</v>
      </c>
      <c r="S55">
        <v>30.96</v>
      </c>
      <c r="T55">
        <v>49.94</v>
      </c>
      <c r="U55" s="156">
        <f t="shared" si="2"/>
        <v>236.08</v>
      </c>
      <c r="V55" s="154">
        <f t="shared" si="3"/>
        <v>0</v>
      </c>
      <c r="Y55">
        <f>BAWANA!AW55+BAWANA!AX55</f>
        <v>31.96</v>
      </c>
      <c r="Z55">
        <f>BAWANA!BD55+BAWANA!BE55</f>
        <v>31.96</v>
      </c>
      <c r="AA55">
        <f>BAWANA!X55+BAWANA!Y55</f>
        <v>31.96</v>
      </c>
      <c r="AB55">
        <f>BAWANA!AE55+BAWANA!AF55</f>
        <v>31.96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236.08</v>
      </c>
      <c r="E56">
        <f>BAWANA!AM56</f>
        <v>0</v>
      </c>
      <c r="F56">
        <f t="shared" si="4"/>
        <v>256</v>
      </c>
      <c r="G56">
        <f t="shared" si="5"/>
        <v>236.08</v>
      </c>
      <c r="H56" s="154"/>
      <c r="I56">
        <f>BRPL_EOD!AK56+BRPL_EOD!AL56</f>
        <v>99.5</v>
      </c>
      <c r="J56">
        <f>BYPL_EOD!AK56+BYPL_EOD!AL56</f>
        <v>49.86</v>
      </c>
      <c r="K56">
        <f>MES_EOD!AK56+MES_EOD!AL56</f>
        <v>5.82</v>
      </c>
      <c r="L56">
        <f>NDMC_EOD!AK56+NDMC_EOD!AL56</f>
        <v>30.96</v>
      </c>
      <c r="M56">
        <f>TPDDL_EOD!AK56+TPDDL_EOD!AL56</f>
        <v>49.94</v>
      </c>
      <c r="N56">
        <f t="shared" si="0"/>
        <v>236.08</v>
      </c>
      <c r="O56" s="154">
        <f t="shared" si="1"/>
        <v>0</v>
      </c>
      <c r="P56">
        <v>99.5</v>
      </c>
      <c r="Q56">
        <v>49.86</v>
      </c>
      <c r="R56">
        <v>5.82</v>
      </c>
      <c r="S56">
        <v>30.96</v>
      </c>
      <c r="T56">
        <v>49.94</v>
      </c>
      <c r="U56" s="156">
        <f t="shared" si="2"/>
        <v>236.08</v>
      </c>
      <c r="V56" s="154">
        <f t="shared" si="3"/>
        <v>0</v>
      </c>
      <c r="Y56">
        <f>BAWANA!AW56+BAWANA!AX56</f>
        <v>31.96</v>
      </c>
      <c r="Z56">
        <f>BAWANA!BD56+BAWANA!BE56</f>
        <v>31.96</v>
      </c>
      <c r="AA56">
        <f>BAWANA!X56+BAWANA!Y56</f>
        <v>31.96</v>
      </c>
      <c r="AB56">
        <f>BAWANA!AE56+BAWANA!AF56</f>
        <v>31.96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236.08</v>
      </c>
      <c r="E57">
        <f>BAWANA!AM57</f>
        <v>0</v>
      </c>
      <c r="F57">
        <f t="shared" si="4"/>
        <v>256</v>
      </c>
      <c r="G57">
        <f t="shared" si="5"/>
        <v>236.08</v>
      </c>
      <c r="H57" s="154"/>
      <c r="I57">
        <f>BRPL_EOD!AK57+BRPL_EOD!AL57</f>
        <v>99.5</v>
      </c>
      <c r="J57">
        <f>BYPL_EOD!AK57+BYPL_EOD!AL57</f>
        <v>49.86</v>
      </c>
      <c r="K57">
        <f>MES_EOD!AK57+MES_EOD!AL57</f>
        <v>5.82</v>
      </c>
      <c r="L57">
        <f>NDMC_EOD!AK57+NDMC_EOD!AL57</f>
        <v>30.96</v>
      </c>
      <c r="M57">
        <f>TPDDL_EOD!AK57+TPDDL_EOD!AL57</f>
        <v>49.94</v>
      </c>
      <c r="N57">
        <f t="shared" si="0"/>
        <v>236.08</v>
      </c>
      <c r="O57" s="154">
        <f t="shared" si="1"/>
        <v>0</v>
      </c>
      <c r="P57">
        <v>99.5</v>
      </c>
      <c r="Q57">
        <v>49.86</v>
      </c>
      <c r="R57">
        <v>5.82</v>
      </c>
      <c r="S57">
        <v>30.96</v>
      </c>
      <c r="T57">
        <v>49.94</v>
      </c>
      <c r="U57" s="156">
        <f t="shared" si="2"/>
        <v>236.08</v>
      </c>
      <c r="V57" s="154">
        <f t="shared" si="3"/>
        <v>0</v>
      </c>
      <c r="Y57">
        <f>BAWANA!AW57+BAWANA!AX57</f>
        <v>31.96</v>
      </c>
      <c r="Z57">
        <f>BAWANA!BD57+BAWANA!BE57</f>
        <v>31.96</v>
      </c>
      <c r="AA57">
        <f>BAWANA!X57+BAWANA!Y57</f>
        <v>31.96</v>
      </c>
      <c r="AB57">
        <f>BAWANA!AE57+BAWANA!AF57</f>
        <v>31.96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236.08</v>
      </c>
      <c r="E58">
        <f>BAWANA!AM58</f>
        <v>0</v>
      </c>
      <c r="F58">
        <f t="shared" si="4"/>
        <v>256</v>
      </c>
      <c r="G58">
        <f t="shared" si="5"/>
        <v>236.08</v>
      </c>
      <c r="H58" s="154"/>
      <c r="I58">
        <f>BRPL_EOD!AK58+BRPL_EOD!AL58</f>
        <v>99.5</v>
      </c>
      <c r="J58">
        <f>BYPL_EOD!AK58+BYPL_EOD!AL58</f>
        <v>49.86</v>
      </c>
      <c r="K58">
        <f>MES_EOD!AK58+MES_EOD!AL58</f>
        <v>5.82</v>
      </c>
      <c r="L58">
        <f>NDMC_EOD!AK58+NDMC_EOD!AL58</f>
        <v>30.96</v>
      </c>
      <c r="M58">
        <f>TPDDL_EOD!AK58+TPDDL_EOD!AL58</f>
        <v>49.94</v>
      </c>
      <c r="N58">
        <f t="shared" si="0"/>
        <v>236.08</v>
      </c>
      <c r="O58" s="154">
        <f t="shared" si="1"/>
        <v>0</v>
      </c>
      <c r="P58">
        <v>99.5</v>
      </c>
      <c r="Q58">
        <v>49.86</v>
      </c>
      <c r="R58">
        <v>5.82</v>
      </c>
      <c r="S58">
        <v>30.96</v>
      </c>
      <c r="T58">
        <v>49.94</v>
      </c>
      <c r="U58" s="156">
        <f t="shared" si="2"/>
        <v>236.08</v>
      </c>
      <c r="V58" s="154">
        <f t="shared" si="3"/>
        <v>0</v>
      </c>
      <c r="Y58">
        <f>BAWANA!AW58+BAWANA!AX58</f>
        <v>31.96</v>
      </c>
      <c r="Z58">
        <f>BAWANA!BD58+BAWANA!BE58</f>
        <v>31.96</v>
      </c>
      <c r="AA58">
        <f>BAWANA!X58+BAWANA!Y58</f>
        <v>31.96</v>
      </c>
      <c r="AB58">
        <f>BAWANA!AE58+BAWANA!AF58</f>
        <v>31.96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212.74</v>
      </c>
      <c r="E59">
        <f>BAWANA!AM59</f>
        <v>0</v>
      </c>
      <c r="F59">
        <f t="shared" si="4"/>
        <v>256</v>
      </c>
      <c r="G59">
        <f t="shared" si="5"/>
        <v>212.74</v>
      </c>
      <c r="H59" s="154"/>
      <c r="I59">
        <f>BRPL_EOD!AK59+BRPL_EOD!AL59</f>
        <v>76</v>
      </c>
      <c r="J59">
        <f>BYPL_EOD!AK59+BYPL_EOD!AL59</f>
        <v>49.92</v>
      </c>
      <c r="K59">
        <f>MES_EOD!AK59+MES_EOD!AL59</f>
        <v>5.82</v>
      </c>
      <c r="L59">
        <f>NDMC_EOD!AK59+NDMC_EOD!AL59</f>
        <v>31</v>
      </c>
      <c r="M59">
        <f>TPDDL_EOD!AK59+TPDDL_EOD!AL59</f>
        <v>50</v>
      </c>
      <c r="N59">
        <f t="shared" si="0"/>
        <v>212.74</v>
      </c>
      <c r="O59" s="154">
        <f t="shared" si="1"/>
        <v>0</v>
      </c>
      <c r="P59">
        <v>76</v>
      </c>
      <c r="Q59">
        <v>49.92</v>
      </c>
      <c r="R59">
        <v>5.82</v>
      </c>
      <c r="S59">
        <v>31</v>
      </c>
      <c r="T59">
        <v>50</v>
      </c>
      <c r="U59" s="156">
        <f t="shared" si="2"/>
        <v>212.74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212.74</v>
      </c>
      <c r="E60">
        <f>BAWANA!AM60</f>
        <v>0</v>
      </c>
      <c r="F60">
        <f t="shared" si="4"/>
        <v>256</v>
      </c>
      <c r="G60">
        <f t="shared" si="5"/>
        <v>212.74</v>
      </c>
      <c r="H60" s="154"/>
      <c r="I60">
        <f>BRPL_EOD!AK60+BRPL_EOD!AL60</f>
        <v>76</v>
      </c>
      <c r="J60">
        <f>BYPL_EOD!AK60+BYPL_EOD!AL60</f>
        <v>49.92</v>
      </c>
      <c r="K60">
        <f>MES_EOD!AK60+MES_EOD!AL60</f>
        <v>5.82</v>
      </c>
      <c r="L60">
        <f>NDMC_EOD!AK60+NDMC_EOD!AL60</f>
        <v>31</v>
      </c>
      <c r="M60">
        <f>TPDDL_EOD!AK60+TPDDL_EOD!AL60</f>
        <v>50</v>
      </c>
      <c r="N60">
        <f t="shared" si="0"/>
        <v>212.74</v>
      </c>
      <c r="O60" s="154">
        <f t="shared" si="1"/>
        <v>0</v>
      </c>
      <c r="P60">
        <v>76</v>
      </c>
      <c r="Q60">
        <v>49.92</v>
      </c>
      <c r="R60">
        <v>5.82</v>
      </c>
      <c r="S60">
        <v>31</v>
      </c>
      <c r="T60">
        <v>50</v>
      </c>
      <c r="U60" s="156">
        <f t="shared" si="2"/>
        <v>212.74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212.74</v>
      </c>
      <c r="E61">
        <f>BAWANA!AM61</f>
        <v>0</v>
      </c>
      <c r="F61">
        <f t="shared" si="4"/>
        <v>256</v>
      </c>
      <c r="G61">
        <f t="shared" si="5"/>
        <v>212.74</v>
      </c>
      <c r="H61" s="154"/>
      <c r="I61">
        <f>BRPL_EOD!AK61+BRPL_EOD!AL61</f>
        <v>76</v>
      </c>
      <c r="J61">
        <f>BYPL_EOD!AK61+BYPL_EOD!AL61</f>
        <v>49.92</v>
      </c>
      <c r="K61">
        <f>MES_EOD!AK61+MES_EOD!AL61</f>
        <v>5.82</v>
      </c>
      <c r="L61">
        <f>NDMC_EOD!AK61+NDMC_EOD!AL61</f>
        <v>31</v>
      </c>
      <c r="M61">
        <f>TPDDL_EOD!AK61+TPDDL_EOD!AL61</f>
        <v>50</v>
      </c>
      <c r="N61">
        <f t="shared" si="0"/>
        <v>212.74</v>
      </c>
      <c r="O61" s="154">
        <f t="shared" si="1"/>
        <v>0</v>
      </c>
      <c r="P61">
        <v>76</v>
      </c>
      <c r="Q61">
        <v>49.92</v>
      </c>
      <c r="R61">
        <v>5.82</v>
      </c>
      <c r="S61">
        <v>31</v>
      </c>
      <c r="T61">
        <v>50</v>
      </c>
      <c r="U61" s="156">
        <f t="shared" si="2"/>
        <v>212.74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231.29999999999998</v>
      </c>
      <c r="E62">
        <f>BAWANA!AM62</f>
        <v>0</v>
      </c>
      <c r="F62">
        <f t="shared" si="4"/>
        <v>256</v>
      </c>
      <c r="G62">
        <f t="shared" si="5"/>
        <v>231.29999999999998</v>
      </c>
      <c r="H62" s="154"/>
      <c r="I62">
        <f>BRPL_EOD!AK62+BRPL_EOD!AL62</f>
        <v>75.66</v>
      </c>
      <c r="J62">
        <f>BYPL_EOD!AK62+BYPL_EOD!AL62</f>
        <v>49.69</v>
      </c>
      <c r="K62">
        <f>MES_EOD!AK62+MES_EOD!AL62</f>
        <v>5.8</v>
      </c>
      <c r="L62">
        <f>NDMC_EOD!AK62+NDMC_EOD!AL62</f>
        <v>30.86</v>
      </c>
      <c r="M62">
        <f>TPDDL_EOD!AK62+TPDDL_EOD!AL62</f>
        <v>69.28</v>
      </c>
      <c r="N62">
        <f t="shared" si="0"/>
        <v>231.29</v>
      </c>
      <c r="O62" s="154">
        <f t="shared" si="1"/>
        <v>9.9999999999909051E-3</v>
      </c>
      <c r="P62">
        <v>75.66327121795149</v>
      </c>
      <c r="Q62">
        <v>49.692148385144186</v>
      </c>
      <c r="R62">
        <v>5.8002507674348216</v>
      </c>
      <c r="S62">
        <v>30.86133425569631</v>
      </c>
      <c r="T62">
        <v>69.28299537377319</v>
      </c>
      <c r="U62" s="156">
        <f t="shared" si="2"/>
        <v>231.29999999999998</v>
      </c>
      <c r="V62" s="154">
        <f t="shared" si="3"/>
        <v>0</v>
      </c>
      <c r="Y62">
        <f>BAWANA!AW62+BAWANA!AX62</f>
        <v>31.85</v>
      </c>
      <c r="Z62">
        <f>BAWANA!BD62+BAWANA!BE62</f>
        <v>31.85</v>
      </c>
      <c r="AA62">
        <f>BAWANA!X62+BAWANA!Y62</f>
        <v>31.85</v>
      </c>
      <c r="AB62">
        <f>BAWANA!AE62+BAWANA!AF62</f>
        <v>31.85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236</v>
      </c>
      <c r="E63">
        <f>BAWANA!AM63</f>
        <v>0</v>
      </c>
      <c r="F63">
        <f t="shared" si="4"/>
        <v>256</v>
      </c>
      <c r="G63">
        <f t="shared" si="5"/>
        <v>236</v>
      </c>
      <c r="H63" s="154"/>
      <c r="I63">
        <f>BRPL_EOD!AK63+BRPL_EOD!AL63</f>
        <v>91.85</v>
      </c>
      <c r="J63">
        <f>BYPL_EOD!AK63+BYPL_EOD!AL63</f>
        <v>46.03</v>
      </c>
      <c r="K63">
        <f>MES_EOD!AK63+MES_EOD!AL63</f>
        <v>5.37</v>
      </c>
      <c r="L63">
        <f>NDMC_EOD!AK63+NDMC_EOD!AL63</f>
        <v>28.58</v>
      </c>
      <c r="M63">
        <f>TPDDL_EOD!AK63+TPDDL_EOD!AL63</f>
        <v>64.17</v>
      </c>
      <c r="N63">
        <f t="shared" si="0"/>
        <v>236</v>
      </c>
      <c r="O63" s="154">
        <f t="shared" si="1"/>
        <v>0</v>
      </c>
      <c r="P63">
        <v>91.85</v>
      </c>
      <c r="Q63">
        <v>46.03</v>
      </c>
      <c r="R63">
        <v>5.37</v>
      </c>
      <c r="S63">
        <v>28.58</v>
      </c>
      <c r="T63">
        <v>64.17</v>
      </c>
      <c r="U63" s="156">
        <f t="shared" si="2"/>
        <v>236</v>
      </c>
      <c r="V63" s="154">
        <f t="shared" si="3"/>
        <v>0</v>
      </c>
      <c r="Y63">
        <f>BAWANA!AW63+BAWANA!AX63</f>
        <v>29.5</v>
      </c>
      <c r="Z63">
        <f>BAWANA!BD63+BAWANA!BE63</f>
        <v>29.5</v>
      </c>
      <c r="AA63">
        <f>BAWANA!X63+BAWANA!Y63</f>
        <v>29.5</v>
      </c>
      <c r="AB63">
        <f>BAWANA!AE63+BAWANA!AF63</f>
        <v>29.5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236</v>
      </c>
      <c r="E64">
        <f>BAWANA!AM64</f>
        <v>0</v>
      </c>
      <c r="F64">
        <f t="shared" si="4"/>
        <v>256</v>
      </c>
      <c r="G64">
        <f t="shared" si="5"/>
        <v>236</v>
      </c>
      <c r="H64" s="154"/>
      <c r="I64">
        <f>BRPL_EOD!AK64+BRPL_EOD!AL64</f>
        <v>91.85</v>
      </c>
      <c r="J64">
        <f>BYPL_EOD!AK64+BYPL_EOD!AL64</f>
        <v>46.03</v>
      </c>
      <c r="K64">
        <f>MES_EOD!AK64+MES_EOD!AL64</f>
        <v>5.37</v>
      </c>
      <c r="L64">
        <f>NDMC_EOD!AK64+NDMC_EOD!AL64</f>
        <v>28.58</v>
      </c>
      <c r="M64">
        <f>TPDDL_EOD!AK64+TPDDL_EOD!AL64</f>
        <v>64.17</v>
      </c>
      <c r="N64">
        <f t="shared" si="0"/>
        <v>236</v>
      </c>
      <c r="O64" s="154">
        <f t="shared" si="1"/>
        <v>0</v>
      </c>
      <c r="P64">
        <v>91.85</v>
      </c>
      <c r="Q64">
        <v>46.03</v>
      </c>
      <c r="R64">
        <v>5.37</v>
      </c>
      <c r="S64">
        <v>28.58</v>
      </c>
      <c r="T64">
        <v>64.17</v>
      </c>
      <c r="U64" s="156">
        <f t="shared" si="2"/>
        <v>236</v>
      </c>
      <c r="V64" s="154">
        <f t="shared" si="3"/>
        <v>0</v>
      </c>
      <c r="Y64">
        <f>BAWANA!AW64+BAWANA!AX64</f>
        <v>29.5</v>
      </c>
      <c r="Z64">
        <f>BAWANA!BD64+BAWANA!BE64</f>
        <v>29.5</v>
      </c>
      <c r="AA64">
        <f>BAWANA!X64+BAWANA!Y64</f>
        <v>29.5</v>
      </c>
      <c r="AB64">
        <f>BAWANA!AE64+BAWANA!AF64</f>
        <v>29.5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236</v>
      </c>
      <c r="E65">
        <f>BAWANA!AM65</f>
        <v>0</v>
      </c>
      <c r="F65">
        <f t="shared" si="4"/>
        <v>256</v>
      </c>
      <c r="G65">
        <f t="shared" si="5"/>
        <v>236</v>
      </c>
      <c r="H65" s="154"/>
      <c r="I65">
        <f>BRPL_EOD!AK65+BRPL_EOD!AL65</f>
        <v>91.85</v>
      </c>
      <c r="J65">
        <f>BYPL_EOD!AK65+BYPL_EOD!AL65</f>
        <v>46.03</v>
      </c>
      <c r="K65">
        <f>MES_EOD!AK65+MES_EOD!AL65</f>
        <v>5.37</v>
      </c>
      <c r="L65">
        <f>NDMC_EOD!AK65+NDMC_EOD!AL65</f>
        <v>28.58</v>
      </c>
      <c r="M65">
        <f>TPDDL_EOD!AK65+TPDDL_EOD!AL65</f>
        <v>64.17</v>
      </c>
      <c r="N65">
        <f t="shared" si="0"/>
        <v>236</v>
      </c>
      <c r="O65" s="154">
        <f t="shared" si="1"/>
        <v>0</v>
      </c>
      <c r="P65">
        <v>91.85</v>
      </c>
      <c r="Q65">
        <v>46.03</v>
      </c>
      <c r="R65">
        <v>5.37</v>
      </c>
      <c r="S65">
        <v>28.58</v>
      </c>
      <c r="T65">
        <v>64.17</v>
      </c>
      <c r="U65" s="156">
        <f t="shared" si="2"/>
        <v>236</v>
      </c>
      <c r="V65" s="154">
        <f t="shared" si="3"/>
        <v>0</v>
      </c>
      <c r="Y65">
        <f>BAWANA!AW65+BAWANA!AX65</f>
        <v>29.5</v>
      </c>
      <c r="Z65">
        <f>BAWANA!BD65+BAWANA!BE65</f>
        <v>29.5</v>
      </c>
      <c r="AA65">
        <f>BAWANA!X65+BAWANA!Y65</f>
        <v>29.5</v>
      </c>
      <c r="AB65">
        <f>BAWANA!AE65+BAWANA!AF65</f>
        <v>29.5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236</v>
      </c>
      <c r="E66">
        <f>BAWANA!AM66</f>
        <v>0</v>
      </c>
      <c r="F66">
        <f t="shared" si="4"/>
        <v>256</v>
      </c>
      <c r="G66">
        <f t="shared" si="5"/>
        <v>236</v>
      </c>
      <c r="H66" s="154"/>
      <c r="I66">
        <f>BRPL_EOD!AK66+BRPL_EOD!AL66</f>
        <v>91.85</v>
      </c>
      <c r="J66">
        <f>BYPL_EOD!AK66+BYPL_EOD!AL66</f>
        <v>46.03</v>
      </c>
      <c r="K66">
        <f>MES_EOD!AK66+MES_EOD!AL66</f>
        <v>5.37</v>
      </c>
      <c r="L66">
        <f>NDMC_EOD!AK66+NDMC_EOD!AL66</f>
        <v>28.58</v>
      </c>
      <c r="M66">
        <f>TPDDL_EOD!AK66+TPDDL_EOD!AL66</f>
        <v>64.17</v>
      </c>
      <c r="N66">
        <f t="shared" si="0"/>
        <v>236</v>
      </c>
      <c r="O66" s="154">
        <f t="shared" si="1"/>
        <v>0</v>
      </c>
      <c r="P66">
        <v>91.85</v>
      </c>
      <c r="Q66">
        <v>46.03</v>
      </c>
      <c r="R66">
        <v>5.37</v>
      </c>
      <c r="S66">
        <v>28.58</v>
      </c>
      <c r="T66">
        <v>64.17</v>
      </c>
      <c r="U66" s="156">
        <f t="shared" si="2"/>
        <v>236</v>
      </c>
      <c r="V66" s="154">
        <f t="shared" si="3"/>
        <v>0</v>
      </c>
      <c r="Y66">
        <f>BAWANA!AW66+BAWANA!AX66</f>
        <v>29.5</v>
      </c>
      <c r="Z66">
        <f>BAWANA!BD66+BAWANA!BE66</f>
        <v>29.5</v>
      </c>
      <c r="AA66">
        <f>BAWANA!X66+BAWANA!Y66</f>
        <v>29.5</v>
      </c>
      <c r="AB66">
        <f>BAWANA!AE66+BAWANA!AF66</f>
        <v>29.5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236</v>
      </c>
      <c r="E67">
        <f>BAWANA!AM67</f>
        <v>0</v>
      </c>
      <c r="F67">
        <f t="shared" si="4"/>
        <v>256</v>
      </c>
      <c r="G67">
        <f t="shared" si="5"/>
        <v>236</v>
      </c>
      <c r="H67" s="154"/>
      <c r="I67">
        <f>BRPL_EOD!AK67+BRPL_EOD!AL67</f>
        <v>91.85</v>
      </c>
      <c r="J67">
        <f>BYPL_EOD!AK67+BYPL_EOD!AL67</f>
        <v>46.03</v>
      </c>
      <c r="K67">
        <f>MES_EOD!AK67+MES_EOD!AL67</f>
        <v>5.37</v>
      </c>
      <c r="L67">
        <f>NDMC_EOD!AK67+NDMC_EOD!AL67</f>
        <v>28.58</v>
      </c>
      <c r="M67">
        <f>TPDDL_EOD!AK67+TPDDL_EOD!AL67</f>
        <v>64.17</v>
      </c>
      <c r="N67">
        <f t="shared" ref="N67:N98" si="7">SUM(I67:M67)</f>
        <v>236</v>
      </c>
      <c r="O67" s="154">
        <f t="shared" ref="O67:O98" si="8">G67-N67</f>
        <v>0</v>
      </c>
      <c r="P67">
        <v>91.85</v>
      </c>
      <c r="Q67">
        <v>46.03</v>
      </c>
      <c r="R67">
        <v>5.37</v>
      </c>
      <c r="S67">
        <v>28.58</v>
      </c>
      <c r="T67">
        <v>64.17</v>
      </c>
      <c r="U67" s="156">
        <f t="shared" ref="U67:U98" si="9">SUM(P67:T67)</f>
        <v>236</v>
      </c>
      <c r="V67" s="154">
        <f t="shared" ref="V67:V99" si="10">G67-U67</f>
        <v>0</v>
      </c>
      <c r="Y67">
        <f>BAWANA!AW67+BAWANA!AX67</f>
        <v>29.5</v>
      </c>
      <c r="Z67">
        <f>BAWANA!BD67+BAWANA!BE67</f>
        <v>29.5</v>
      </c>
      <c r="AA67">
        <f>BAWANA!X67+BAWANA!Y67</f>
        <v>29.5</v>
      </c>
      <c r="AB67">
        <f>BAWANA!AE67+BAWANA!AF67</f>
        <v>29.5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236</v>
      </c>
      <c r="H68" s="154"/>
      <c r="I68">
        <f>BRPL_EOD!AK68+BRPL_EOD!AL68</f>
        <v>91.85</v>
      </c>
      <c r="J68">
        <f>BYPL_EOD!AK68+BYPL_EOD!AL68</f>
        <v>46.03</v>
      </c>
      <c r="K68">
        <f>MES_EOD!AK68+MES_EOD!AL68</f>
        <v>5.37</v>
      </c>
      <c r="L68">
        <f>NDMC_EOD!AK68+NDMC_EOD!AL68</f>
        <v>28.58</v>
      </c>
      <c r="M68">
        <f>TPDDL_EOD!AK68+TPDDL_EOD!AL68</f>
        <v>64.17</v>
      </c>
      <c r="N68">
        <f t="shared" si="7"/>
        <v>236</v>
      </c>
      <c r="O68" s="154">
        <f t="shared" si="8"/>
        <v>0</v>
      </c>
      <c r="P68">
        <v>91.85</v>
      </c>
      <c r="Q68">
        <v>46.03</v>
      </c>
      <c r="R68">
        <v>5.37</v>
      </c>
      <c r="S68">
        <v>28.58</v>
      </c>
      <c r="T68">
        <v>64.17</v>
      </c>
      <c r="U68" s="156">
        <f t="shared" si="9"/>
        <v>236</v>
      </c>
      <c r="V68" s="154">
        <f t="shared" si="10"/>
        <v>0</v>
      </c>
      <c r="Y68">
        <f>BAWANA!AW68+BAWANA!AX68</f>
        <v>29.5</v>
      </c>
      <c r="Z68">
        <f>BAWANA!BD68+BAWANA!BE68</f>
        <v>29.5</v>
      </c>
      <c r="AA68">
        <f>BAWANA!X68+BAWANA!Y68</f>
        <v>29.5</v>
      </c>
      <c r="AB68">
        <f>BAWANA!AE68+BAWANA!AF68</f>
        <v>29.5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236</v>
      </c>
      <c r="E69">
        <f>BAWANA!AM69</f>
        <v>0</v>
      </c>
      <c r="F69">
        <f t="shared" si="11"/>
        <v>256</v>
      </c>
      <c r="G69">
        <f t="shared" si="12"/>
        <v>236</v>
      </c>
      <c r="H69" s="154"/>
      <c r="I69">
        <f>BRPL_EOD!AK69+BRPL_EOD!AL69</f>
        <v>91.85</v>
      </c>
      <c r="J69">
        <f>BYPL_EOD!AK69+BYPL_EOD!AL69</f>
        <v>46.03</v>
      </c>
      <c r="K69">
        <f>MES_EOD!AK69+MES_EOD!AL69</f>
        <v>5.37</v>
      </c>
      <c r="L69">
        <f>NDMC_EOD!AK69+NDMC_EOD!AL69</f>
        <v>28.58</v>
      </c>
      <c r="M69">
        <f>TPDDL_EOD!AK69+TPDDL_EOD!AL69</f>
        <v>64.17</v>
      </c>
      <c r="N69">
        <f t="shared" si="7"/>
        <v>236</v>
      </c>
      <c r="O69" s="154">
        <f t="shared" si="8"/>
        <v>0</v>
      </c>
      <c r="P69">
        <v>91.85</v>
      </c>
      <c r="Q69">
        <v>46.03</v>
      </c>
      <c r="R69">
        <v>5.37</v>
      </c>
      <c r="S69">
        <v>28.58</v>
      </c>
      <c r="T69">
        <v>64.17</v>
      </c>
      <c r="U69" s="156">
        <f t="shared" si="9"/>
        <v>236</v>
      </c>
      <c r="V69" s="154">
        <f t="shared" si="10"/>
        <v>0</v>
      </c>
      <c r="Y69">
        <f>BAWANA!AW69+BAWANA!AX69</f>
        <v>29.5</v>
      </c>
      <c r="Z69">
        <f>BAWANA!BD69+BAWANA!BE69</f>
        <v>29.5</v>
      </c>
      <c r="AA69">
        <f>BAWANA!X69+BAWANA!Y69</f>
        <v>29.5</v>
      </c>
      <c r="AB69">
        <f>BAWANA!AE69+BAWANA!AF69</f>
        <v>29.5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236</v>
      </c>
      <c r="E70">
        <f>BAWANA!AM70</f>
        <v>0</v>
      </c>
      <c r="F70">
        <f t="shared" si="11"/>
        <v>256</v>
      </c>
      <c r="G70">
        <f t="shared" si="12"/>
        <v>236</v>
      </c>
      <c r="H70" s="154"/>
      <c r="I70">
        <f>BRPL_EOD!AK70+BRPL_EOD!AL70</f>
        <v>91.85</v>
      </c>
      <c r="J70">
        <f>BYPL_EOD!AK70+BYPL_EOD!AL70</f>
        <v>46.03</v>
      </c>
      <c r="K70">
        <f>MES_EOD!AK70+MES_EOD!AL70</f>
        <v>5.37</v>
      </c>
      <c r="L70">
        <f>NDMC_EOD!AK70+NDMC_EOD!AL70</f>
        <v>28.58</v>
      </c>
      <c r="M70">
        <f>TPDDL_EOD!AK70+TPDDL_EOD!AL70</f>
        <v>64.17</v>
      </c>
      <c r="N70">
        <f t="shared" si="7"/>
        <v>236</v>
      </c>
      <c r="O70" s="154">
        <f t="shared" si="8"/>
        <v>0</v>
      </c>
      <c r="P70">
        <v>91.85</v>
      </c>
      <c r="Q70">
        <v>46.03</v>
      </c>
      <c r="R70">
        <v>5.37</v>
      </c>
      <c r="S70">
        <v>28.58</v>
      </c>
      <c r="T70">
        <v>64.17</v>
      </c>
      <c r="U70" s="156">
        <f t="shared" si="9"/>
        <v>236</v>
      </c>
      <c r="V70" s="154">
        <f t="shared" si="10"/>
        <v>0</v>
      </c>
      <c r="Y70">
        <f>BAWANA!AW70+BAWANA!AX70</f>
        <v>29.5</v>
      </c>
      <c r="Z70">
        <f>BAWANA!BD70+BAWANA!BE70</f>
        <v>29.5</v>
      </c>
      <c r="AA70">
        <f>BAWANA!X70+BAWANA!Y70</f>
        <v>29.5</v>
      </c>
      <c r="AB70">
        <f>BAWANA!AE70+BAWANA!AF70</f>
        <v>29.5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236</v>
      </c>
      <c r="E71">
        <f>BAWANA!AM71</f>
        <v>0</v>
      </c>
      <c r="F71">
        <f t="shared" si="11"/>
        <v>256</v>
      </c>
      <c r="G71">
        <f t="shared" si="12"/>
        <v>236</v>
      </c>
      <c r="H71" s="154"/>
      <c r="I71">
        <f>BRPL_EOD!AK71+BRPL_EOD!AL71</f>
        <v>91.85</v>
      </c>
      <c r="J71">
        <f>BYPL_EOD!AK71+BYPL_EOD!AL71</f>
        <v>46.03</v>
      </c>
      <c r="K71">
        <f>MES_EOD!AK71+MES_EOD!AL71</f>
        <v>5.37</v>
      </c>
      <c r="L71">
        <f>NDMC_EOD!AK71+NDMC_EOD!AL71</f>
        <v>28.58</v>
      </c>
      <c r="M71">
        <f>TPDDL_EOD!AK71+TPDDL_EOD!AL71</f>
        <v>64.17</v>
      </c>
      <c r="N71">
        <f t="shared" si="7"/>
        <v>236</v>
      </c>
      <c r="O71" s="154">
        <f t="shared" si="8"/>
        <v>0</v>
      </c>
      <c r="P71">
        <v>91.85</v>
      </c>
      <c r="Q71">
        <v>46.03</v>
      </c>
      <c r="R71">
        <v>5.37</v>
      </c>
      <c r="S71">
        <v>28.58</v>
      </c>
      <c r="T71">
        <v>64.17</v>
      </c>
      <c r="U71" s="156">
        <f t="shared" si="9"/>
        <v>236</v>
      </c>
      <c r="V71" s="154">
        <f t="shared" si="10"/>
        <v>0</v>
      </c>
      <c r="Y71">
        <f>BAWANA!AW71+BAWANA!AX71</f>
        <v>29.5</v>
      </c>
      <c r="Z71">
        <f>BAWANA!BD71+BAWANA!BE71</f>
        <v>29.5</v>
      </c>
      <c r="AA71">
        <f>BAWANA!X71+BAWANA!Y71</f>
        <v>29.5</v>
      </c>
      <c r="AB71">
        <f>BAWANA!AE71+BAWANA!AF71</f>
        <v>29.5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232.14</v>
      </c>
      <c r="E72">
        <f>BAWANA!AM72</f>
        <v>0</v>
      </c>
      <c r="F72">
        <f t="shared" si="11"/>
        <v>256</v>
      </c>
      <c r="G72">
        <f t="shared" si="12"/>
        <v>232.14</v>
      </c>
      <c r="H72" s="154"/>
      <c r="I72">
        <f>BRPL_EOD!AK72+BRPL_EOD!AL72</f>
        <v>97.84</v>
      </c>
      <c r="J72">
        <f>BYPL_EOD!AK72+BYPL_EOD!AL72</f>
        <v>49.03</v>
      </c>
      <c r="K72">
        <f>MES_EOD!AK72+MES_EOD!AL72</f>
        <v>5.72</v>
      </c>
      <c r="L72">
        <f>NDMC_EOD!AK72+NDMC_EOD!AL72</f>
        <v>30.45</v>
      </c>
      <c r="M72">
        <f>TPDDL_EOD!AK72+TPDDL_EOD!AL72</f>
        <v>49.11</v>
      </c>
      <c r="N72">
        <f t="shared" si="7"/>
        <v>232.14999999999998</v>
      </c>
      <c r="O72" s="154">
        <f t="shared" si="8"/>
        <v>-9.9999999999909051E-3</v>
      </c>
      <c r="P72">
        <v>97.835785483523594</v>
      </c>
      <c r="Q72">
        <v>49.027888003446051</v>
      </c>
      <c r="R72">
        <v>5.7197536075813051</v>
      </c>
      <c r="S72">
        <v>30.44868834805083</v>
      </c>
      <c r="T72">
        <v>49.107884557398236</v>
      </c>
      <c r="U72" s="156">
        <f t="shared" si="9"/>
        <v>232.14000000000004</v>
      </c>
      <c r="V72" s="154">
        <f t="shared" si="10"/>
        <v>0</v>
      </c>
      <c r="Y72">
        <f>BAWANA!AW72+BAWANA!AX72</f>
        <v>31.43</v>
      </c>
      <c r="Z72">
        <f>BAWANA!BD72+BAWANA!BE72</f>
        <v>31.43</v>
      </c>
      <c r="AA72">
        <f>BAWANA!X72+BAWANA!Y72</f>
        <v>31.43</v>
      </c>
      <c r="AB72">
        <f>BAWANA!AE72+BAWANA!AF72</f>
        <v>31.43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</v>
      </c>
      <c r="E73">
        <f>BAWANA!AM73</f>
        <v>0</v>
      </c>
      <c r="F73">
        <f t="shared" si="11"/>
        <v>256</v>
      </c>
      <c r="G73">
        <f t="shared" si="12"/>
        <v>0</v>
      </c>
      <c r="H73" s="154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</v>
      </c>
      <c r="E74">
        <f>BAWANA!AM74</f>
        <v>0</v>
      </c>
      <c r="F74">
        <f t="shared" si="11"/>
        <v>256</v>
      </c>
      <c r="G74">
        <f t="shared" si="12"/>
        <v>0</v>
      </c>
      <c r="H74" s="154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</v>
      </c>
      <c r="E75">
        <f>BAWANA!AM75</f>
        <v>0</v>
      </c>
      <c r="F75">
        <f t="shared" si="11"/>
        <v>256</v>
      </c>
      <c r="G75">
        <f t="shared" si="12"/>
        <v>0</v>
      </c>
      <c r="H75" s="154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</v>
      </c>
      <c r="E76">
        <f>BAWANA!AM76</f>
        <v>0</v>
      </c>
      <c r="F76">
        <f t="shared" si="11"/>
        <v>256</v>
      </c>
      <c r="G76">
        <f t="shared" si="12"/>
        <v>0</v>
      </c>
      <c r="H76" s="154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30</v>
      </c>
      <c r="D77">
        <f>BAWANA!AL77</f>
        <v>0</v>
      </c>
      <c r="E77">
        <f>BAWANA!AM77</f>
        <v>24</v>
      </c>
      <c r="F77">
        <f t="shared" si="11"/>
        <v>280</v>
      </c>
      <c r="G77">
        <f t="shared" si="12"/>
        <v>24</v>
      </c>
      <c r="H77" s="154"/>
      <c r="I77">
        <f>BRPL_EOD!AK77+BRPL_EOD!AL77</f>
        <v>9.34</v>
      </c>
      <c r="J77">
        <f>BYPL_EOD!AK77+BYPL_EOD!AL77</f>
        <v>4.68</v>
      </c>
      <c r="K77">
        <f>MES_EOD!AK77+MES_EOD!AL77</f>
        <v>0.55000000000000004</v>
      </c>
      <c r="L77">
        <f>NDMC_EOD!AK77+NDMC_EOD!AL77</f>
        <v>2.91</v>
      </c>
      <c r="M77">
        <f>TPDDL_EOD!AK77+TPDDL_EOD!AL77</f>
        <v>6.53</v>
      </c>
      <c r="N77">
        <f t="shared" si="7"/>
        <v>24.01</v>
      </c>
      <c r="O77" s="154">
        <f t="shared" si="8"/>
        <v>-1.0000000000001563E-2</v>
      </c>
      <c r="P77">
        <v>9.3361099541857548</v>
      </c>
      <c r="Q77">
        <v>4.6780508121615991</v>
      </c>
      <c r="R77">
        <v>0.54977092877967515</v>
      </c>
      <c r="S77">
        <v>2.9087880049979176</v>
      </c>
      <c r="T77">
        <v>6.5272802998750521</v>
      </c>
      <c r="U77" s="156">
        <f t="shared" si="9"/>
        <v>24</v>
      </c>
      <c r="V77" s="154">
        <f t="shared" si="10"/>
        <v>0</v>
      </c>
      <c r="Y77">
        <f>BAWANA!AW77+BAWANA!AX77</f>
        <v>3</v>
      </c>
      <c r="Z77">
        <f>BAWANA!BD77+BAWANA!BE77</f>
        <v>3</v>
      </c>
      <c r="AA77">
        <f>BAWANA!X77+BAWANA!Y77</f>
        <v>3</v>
      </c>
      <c r="AB77">
        <f>BAWANA!AE77+BAWANA!AF77</f>
        <v>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30</v>
      </c>
      <c r="D78">
        <f>BAWANA!AL78</f>
        <v>0</v>
      </c>
      <c r="E78">
        <f>BAWANA!AM78</f>
        <v>24</v>
      </c>
      <c r="F78">
        <f t="shared" si="11"/>
        <v>280</v>
      </c>
      <c r="G78">
        <f t="shared" si="12"/>
        <v>24</v>
      </c>
      <c r="H78" s="154"/>
      <c r="I78">
        <f>BRPL_EOD!AK78+BRPL_EOD!AL78</f>
        <v>9.34</v>
      </c>
      <c r="J78">
        <f>BYPL_EOD!AK78+BYPL_EOD!AL78</f>
        <v>4.68</v>
      </c>
      <c r="K78">
        <f>MES_EOD!AK78+MES_EOD!AL78</f>
        <v>0.55000000000000004</v>
      </c>
      <c r="L78">
        <f>NDMC_EOD!AK78+NDMC_EOD!AL78</f>
        <v>2.91</v>
      </c>
      <c r="M78">
        <f>TPDDL_EOD!AK78+TPDDL_EOD!AL78</f>
        <v>6.53</v>
      </c>
      <c r="N78">
        <f t="shared" si="7"/>
        <v>24.01</v>
      </c>
      <c r="O78" s="154">
        <f t="shared" si="8"/>
        <v>-1.0000000000001563E-2</v>
      </c>
      <c r="P78">
        <v>9.3361099541857548</v>
      </c>
      <c r="Q78">
        <v>4.6780508121615991</v>
      </c>
      <c r="R78">
        <v>0.54977092877967515</v>
      </c>
      <c r="S78">
        <v>2.9087880049979176</v>
      </c>
      <c r="T78">
        <v>6.5272802998750521</v>
      </c>
      <c r="U78" s="156">
        <f t="shared" si="9"/>
        <v>24</v>
      </c>
      <c r="V78" s="154">
        <f t="shared" si="10"/>
        <v>0</v>
      </c>
      <c r="Y78">
        <f>BAWANA!AW78+BAWANA!AX78</f>
        <v>3</v>
      </c>
      <c r="Z78">
        <f>BAWANA!BD78+BAWANA!BE78</f>
        <v>3</v>
      </c>
      <c r="AA78">
        <f>BAWANA!X78+BAWANA!Y78</f>
        <v>3</v>
      </c>
      <c r="AB78">
        <f>BAWANA!AE78+BAWANA!AF78</f>
        <v>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30</v>
      </c>
      <c r="D79">
        <f>BAWANA!AL79</f>
        <v>0</v>
      </c>
      <c r="E79">
        <f>BAWANA!AM79</f>
        <v>24</v>
      </c>
      <c r="F79">
        <f t="shared" si="11"/>
        <v>280</v>
      </c>
      <c r="G79">
        <f t="shared" si="12"/>
        <v>24</v>
      </c>
      <c r="H79" s="154"/>
      <c r="I79">
        <f>BRPL_EOD!AK79+BRPL_EOD!AL79</f>
        <v>9.34</v>
      </c>
      <c r="J79">
        <f>BYPL_EOD!AK79+BYPL_EOD!AL79</f>
        <v>4.68</v>
      </c>
      <c r="K79">
        <f>MES_EOD!AK79+MES_EOD!AL79</f>
        <v>0.55000000000000004</v>
      </c>
      <c r="L79">
        <f>NDMC_EOD!AK79+NDMC_EOD!AL79</f>
        <v>2.91</v>
      </c>
      <c r="M79">
        <f>TPDDL_EOD!AK79+TPDDL_EOD!AL79</f>
        <v>6.53</v>
      </c>
      <c r="N79">
        <f t="shared" si="7"/>
        <v>24.01</v>
      </c>
      <c r="O79" s="154">
        <f t="shared" si="8"/>
        <v>-1.0000000000001563E-2</v>
      </c>
      <c r="P79">
        <v>9.3361099541857548</v>
      </c>
      <c r="Q79">
        <v>4.6780508121615991</v>
      </c>
      <c r="R79">
        <v>0.54977092877967515</v>
      </c>
      <c r="S79">
        <v>2.9087880049979176</v>
      </c>
      <c r="T79">
        <v>6.5272802998750521</v>
      </c>
      <c r="U79" s="156">
        <f t="shared" si="9"/>
        <v>24</v>
      </c>
      <c r="V79" s="154">
        <f t="shared" si="10"/>
        <v>0</v>
      </c>
      <c r="Y79">
        <f>BAWANA!AW79+BAWANA!AX79</f>
        <v>3</v>
      </c>
      <c r="Z79">
        <f>BAWANA!BD79+BAWANA!BE79</f>
        <v>3</v>
      </c>
      <c r="AA79">
        <f>BAWANA!X79+BAWANA!Y79</f>
        <v>3</v>
      </c>
      <c r="AB79">
        <f>BAWANA!AE79+BAWANA!AF79</f>
        <v>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30</v>
      </c>
      <c r="D80">
        <f>BAWANA!AL80</f>
        <v>0</v>
      </c>
      <c r="E80">
        <f>BAWANA!AM80</f>
        <v>24</v>
      </c>
      <c r="F80">
        <f t="shared" si="11"/>
        <v>280</v>
      </c>
      <c r="G80">
        <f t="shared" si="12"/>
        <v>24</v>
      </c>
      <c r="H80" s="154"/>
      <c r="I80">
        <f>BRPL_EOD!AK80+BRPL_EOD!AL80</f>
        <v>9.34</v>
      </c>
      <c r="J80">
        <f>BYPL_EOD!AK80+BYPL_EOD!AL80</f>
        <v>4.68</v>
      </c>
      <c r="K80">
        <f>MES_EOD!AK80+MES_EOD!AL80</f>
        <v>0.55000000000000004</v>
      </c>
      <c r="L80">
        <f>NDMC_EOD!AK80+NDMC_EOD!AL80</f>
        <v>2.91</v>
      </c>
      <c r="M80">
        <f>TPDDL_EOD!AK80+TPDDL_EOD!AL80</f>
        <v>6.53</v>
      </c>
      <c r="N80">
        <f t="shared" si="7"/>
        <v>24.01</v>
      </c>
      <c r="O80" s="154">
        <f t="shared" si="8"/>
        <v>-1.0000000000001563E-2</v>
      </c>
      <c r="P80">
        <v>9.3361099541857548</v>
      </c>
      <c r="Q80">
        <v>4.6780508121615991</v>
      </c>
      <c r="R80">
        <v>0.54977092877967515</v>
      </c>
      <c r="S80">
        <v>2.9087880049979176</v>
      </c>
      <c r="T80">
        <v>6.5272802998750521</v>
      </c>
      <c r="U80" s="156">
        <f t="shared" si="9"/>
        <v>24</v>
      </c>
      <c r="V80" s="154">
        <f t="shared" si="10"/>
        <v>0</v>
      </c>
      <c r="Y80">
        <f>BAWANA!AW80+BAWANA!AX80</f>
        <v>3</v>
      </c>
      <c r="Z80">
        <f>BAWANA!BD80+BAWANA!BE80</f>
        <v>3</v>
      </c>
      <c r="AA80">
        <f>BAWANA!X80+BAWANA!Y80</f>
        <v>3</v>
      </c>
      <c r="AB80">
        <f>BAWANA!AE80+BAWANA!AF80</f>
        <v>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96</v>
      </c>
      <c r="E81">
        <f>BAWANA!AM81</f>
        <v>0</v>
      </c>
      <c r="F81">
        <f t="shared" si="11"/>
        <v>256</v>
      </c>
      <c r="G81">
        <f t="shared" si="12"/>
        <v>96</v>
      </c>
      <c r="H81" s="154"/>
      <c r="I81">
        <f>BRPL_EOD!AK81+BRPL_EOD!AL81</f>
        <v>37.36</v>
      </c>
      <c r="J81">
        <f>BYPL_EOD!AK81+BYPL_EOD!AL81</f>
        <v>18.72</v>
      </c>
      <c r="K81">
        <f>MES_EOD!AK81+MES_EOD!AL81</f>
        <v>2.2000000000000002</v>
      </c>
      <c r="L81">
        <f>NDMC_EOD!AK81+NDMC_EOD!AL81</f>
        <v>11.63</v>
      </c>
      <c r="M81">
        <f>TPDDL_EOD!AK81+TPDDL_EOD!AL81</f>
        <v>26.1</v>
      </c>
      <c r="N81">
        <f t="shared" si="7"/>
        <v>96.009999999999991</v>
      </c>
      <c r="O81" s="154">
        <f t="shared" si="8"/>
        <v>-9.9999999999909051E-3</v>
      </c>
      <c r="P81">
        <v>37.356108738673058</v>
      </c>
      <c r="Q81">
        <v>18.718050203103843</v>
      </c>
      <c r="R81">
        <v>2.1997708572023753</v>
      </c>
      <c r="S81">
        <v>11.6287886678471</v>
      </c>
      <c r="T81">
        <v>26.097281533173632</v>
      </c>
      <c r="U81" s="156">
        <f t="shared" si="9"/>
        <v>96</v>
      </c>
      <c r="V81" s="154">
        <f t="shared" si="10"/>
        <v>0</v>
      </c>
      <c r="Y81">
        <f>BAWANA!AW81+BAWANA!AX81</f>
        <v>12</v>
      </c>
      <c r="Z81">
        <f>BAWANA!BD81+BAWANA!BE81</f>
        <v>12</v>
      </c>
      <c r="AA81">
        <f>BAWANA!X81+BAWANA!Y81</f>
        <v>12</v>
      </c>
      <c r="AB81">
        <f>BAWANA!AE81+BAWANA!AF81</f>
        <v>12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160</v>
      </c>
      <c r="E82">
        <f>BAWANA!AM82</f>
        <v>0</v>
      </c>
      <c r="F82">
        <f t="shared" si="11"/>
        <v>256</v>
      </c>
      <c r="G82">
        <f t="shared" si="12"/>
        <v>160</v>
      </c>
      <c r="H82" s="154"/>
      <c r="I82">
        <f>BRPL_EOD!AK82+BRPL_EOD!AL82</f>
        <v>62.26</v>
      </c>
      <c r="J82">
        <f>BYPL_EOD!AK82+BYPL_EOD!AL82</f>
        <v>31.2</v>
      </c>
      <c r="K82">
        <f>MES_EOD!AK82+MES_EOD!AL82</f>
        <v>3.67</v>
      </c>
      <c r="L82">
        <f>NDMC_EOD!AK82+NDMC_EOD!AL82</f>
        <v>19.38</v>
      </c>
      <c r="M82">
        <f>TPDDL_EOD!AK82+TPDDL_EOD!AL82</f>
        <v>43.5</v>
      </c>
      <c r="N82">
        <f t="shared" si="7"/>
        <v>160.01</v>
      </c>
      <c r="O82" s="154">
        <f t="shared" si="8"/>
        <v>-9.9999999999909051E-3</v>
      </c>
      <c r="P82">
        <v>62.256108993187929</v>
      </c>
      <c r="Q82">
        <v>31.198050121867386</v>
      </c>
      <c r="R82">
        <v>3.6697706393350416</v>
      </c>
      <c r="S82">
        <v>19.378788825698393</v>
      </c>
      <c r="T82">
        <v>43.497281419911261</v>
      </c>
      <c r="U82" s="156">
        <f t="shared" si="9"/>
        <v>160</v>
      </c>
      <c r="V82" s="154">
        <f t="shared" si="10"/>
        <v>0</v>
      </c>
      <c r="Y82">
        <f>BAWANA!AW82+BAWANA!AX82</f>
        <v>20</v>
      </c>
      <c r="Z82">
        <f>BAWANA!BD82+BAWANA!BE82</f>
        <v>20</v>
      </c>
      <c r="AA82">
        <f>BAWANA!X82+BAWANA!Y82</f>
        <v>20</v>
      </c>
      <c r="AB82">
        <f>BAWANA!AE82+BAWANA!AF82</f>
        <v>20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93.39</v>
      </c>
      <c r="J83">
        <f>BYPL_EOD!AK83+BYPL_EOD!AL83</f>
        <v>46.8</v>
      </c>
      <c r="K83">
        <f>MES_EOD!AK83+MES_EOD!AL83</f>
        <v>5.5</v>
      </c>
      <c r="L83">
        <f>NDMC_EOD!AK83+NDMC_EOD!AL83</f>
        <v>29.06</v>
      </c>
      <c r="M83">
        <f>TPDDL_EOD!AK83+TPDDL_EOD!AL83</f>
        <v>65.25</v>
      </c>
      <c r="N83">
        <f t="shared" si="7"/>
        <v>240</v>
      </c>
      <c r="O83" s="154">
        <f t="shared" si="8"/>
        <v>0</v>
      </c>
      <c r="P83">
        <v>93.39</v>
      </c>
      <c r="Q83">
        <v>46.8</v>
      </c>
      <c r="R83">
        <v>5.5</v>
      </c>
      <c r="S83">
        <v>29.06</v>
      </c>
      <c r="T83">
        <v>65.25</v>
      </c>
      <c r="U83" s="156">
        <f t="shared" si="9"/>
        <v>240</v>
      </c>
      <c r="V83" s="154">
        <f t="shared" si="10"/>
        <v>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93.39</v>
      </c>
      <c r="J84">
        <f>BYPL_EOD!AK84+BYPL_EOD!AL84</f>
        <v>46.8</v>
      </c>
      <c r="K84">
        <f>MES_EOD!AK84+MES_EOD!AL84</f>
        <v>5.5</v>
      </c>
      <c r="L84">
        <f>NDMC_EOD!AK84+NDMC_EOD!AL84</f>
        <v>29.06</v>
      </c>
      <c r="M84">
        <f>TPDDL_EOD!AK84+TPDDL_EOD!AL84</f>
        <v>65.25</v>
      </c>
      <c r="N84">
        <f t="shared" si="7"/>
        <v>240</v>
      </c>
      <c r="O84" s="154">
        <f t="shared" si="8"/>
        <v>0</v>
      </c>
      <c r="P84">
        <v>93.39</v>
      </c>
      <c r="Q84">
        <v>46.8</v>
      </c>
      <c r="R84">
        <v>5.5</v>
      </c>
      <c r="S84">
        <v>29.06</v>
      </c>
      <c r="T84">
        <v>65.25</v>
      </c>
      <c r="U84" s="156">
        <f t="shared" si="9"/>
        <v>240</v>
      </c>
      <c r="V84" s="154">
        <f t="shared" si="10"/>
        <v>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5.5</v>
      </c>
      <c r="L85">
        <f>NDMC_EOD!AK85+NDMC_EOD!AL85</f>
        <v>29.06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P85">
        <v>93.39</v>
      </c>
      <c r="Q85">
        <v>46.8</v>
      </c>
      <c r="R85">
        <v>5.5</v>
      </c>
      <c r="S85">
        <v>29.06</v>
      </c>
      <c r="T85">
        <v>65.25</v>
      </c>
      <c r="U85" s="156">
        <f t="shared" si="9"/>
        <v>240</v>
      </c>
      <c r="V85" s="154">
        <f t="shared" si="10"/>
        <v>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93.39</v>
      </c>
      <c r="J86">
        <f>BYPL_EOD!AK86+BYPL_EOD!AL86</f>
        <v>46.8</v>
      </c>
      <c r="K86">
        <f>MES_EOD!AK86+MES_EOD!AL86</f>
        <v>5.5</v>
      </c>
      <c r="L86">
        <f>NDMC_EOD!AK86+NDMC_EOD!AL86</f>
        <v>29.06</v>
      </c>
      <c r="M86">
        <f>TPDDL_EOD!AK86+TPDDL_EOD!AL86</f>
        <v>65.25</v>
      </c>
      <c r="N86">
        <f t="shared" si="7"/>
        <v>240</v>
      </c>
      <c r="O86" s="154">
        <f t="shared" si="8"/>
        <v>0</v>
      </c>
      <c r="P86">
        <v>93.39</v>
      </c>
      <c r="Q86">
        <v>46.8</v>
      </c>
      <c r="R86">
        <v>5.5</v>
      </c>
      <c r="S86">
        <v>29.06</v>
      </c>
      <c r="T86">
        <v>65.25</v>
      </c>
      <c r="U86" s="156">
        <f t="shared" si="9"/>
        <v>240</v>
      </c>
      <c r="V86" s="154">
        <f t="shared" si="10"/>
        <v>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240</v>
      </c>
      <c r="E87">
        <f>BAWANA!AM87</f>
        <v>0</v>
      </c>
      <c r="F87">
        <f t="shared" si="11"/>
        <v>256</v>
      </c>
      <c r="G87">
        <f t="shared" si="12"/>
        <v>240</v>
      </c>
      <c r="H87" s="154"/>
      <c r="I87">
        <f>BRPL_EOD!AK87+BRPL_EOD!AL87</f>
        <v>93.39</v>
      </c>
      <c r="J87">
        <f>BYPL_EOD!AK87+BYPL_EOD!AL87</f>
        <v>46.8</v>
      </c>
      <c r="K87">
        <f>MES_EOD!AK87+MES_EOD!AL87</f>
        <v>5.5</v>
      </c>
      <c r="L87">
        <f>NDMC_EOD!AK87+NDMC_EOD!AL87</f>
        <v>29.06</v>
      </c>
      <c r="M87">
        <f>TPDDL_EOD!AK87+TPDDL_EOD!AL87</f>
        <v>65.25</v>
      </c>
      <c r="N87">
        <f t="shared" si="7"/>
        <v>240</v>
      </c>
      <c r="O87" s="154">
        <f t="shared" si="8"/>
        <v>0</v>
      </c>
      <c r="P87">
        <v>93.39</v>
      </c>
      <c r="Q87">
        <v>46.8</v>
      </c>
      <c r="R87">
        <v>5.5</v>
      </c>
      <c r="S87">
        <v>29.06</v>
      </c>
      <c r="T87">
        <v>65.25</v>
      </c>
      <c r="U87" s="156">
        <f t="shared" si="9"/>
        <v>240</v>
      </c>
      <c r="V87" s="154">
        <f t="shared" si="10"/>
        <v>0</v>
      </c>
      <c r="Y87">
        <f>BAWANA!AW87+BAWANA!AX87</f>
        <v>30</v>
      </c>
      <c r="Z87">
        <f>BAWANA!BD87+BAWANA!BE87</f>
        <v>30</v>
      </c>
      <c r="AA87">
        <f>BAWANA!X87+BAWANA!Y87</f>
        <v>30</v>
      </c>
      <c r="AB87">
        <f>BAWANA!AE87+BAWANA!AF87</f>
        <v>30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240</v>
      </c>
      <c r="E88">
        <f>BAWANA!AM88</f>
        <v>0</v>
      </c>
      <c r="F88">
        <f t="shared" si="11"/>
        <v>256</v>
      </c>
      <c r="G88">
        <f t="shared" si="12"/>
        <v>240</v>
      </c>
      <c r="H88" s="154"/>
      <c r="I88">
        <f>BRPL_EOD!AK88+BRPL_EOD!AL88</f>
        <v>93.39</v>
      </c>
      <c r="J88">
        <f>BYPL_EOD!AK88+BYPL_EOD!AL88</f>
        <v>46.8</v>
      </c>
      <c r="K88">
        <f>MES_EOD!AK88+MES_EOD!AL88</f>
        <v>5.5</v>
      </c>
      <c r="L88">
        <f>NDMC_EOD!AK88+NDMC_EOD!AL88</f>
        <v>29.06</v>
      </c>
      <c r="M88">
        <f>TPDDL_EOD!AK88+TPDDL_EOD!AL88</f>
        <v>65.25</v>
      </c>
      <c r="N88">
        <f t="shared" si="7"/>
        <v>240</v>
      </c>
      <c r="O88" s="154">
        <f t="shared" si="8"/>
        <v>0</v>
      </c>
      <c r="P88">
        <v>93.39</v>
      </c>
      <c r="Q88">
        <v>46.8</v>
      </c>
      <c r="R88">
        <v>5.5</v>
      </c>
      <c r="S88">
        <v>29.06</v>
      </c>
      <c r="T88">
        <v>65.25</v>
      </c>
      <c r="U88" s="156">
        <f t="shared" si="9"/>
        <v>240</v>
      </c>
      <c r="V88" s="154">
        <f t="shared" si="10"/>
        <v>0</v>
      </c>
      <c r="Y88">
        <f>BAWANA!AW88+BAWANA!AX88</f>
        <v>30</v>
      </c>
      <c r="Z88">
        <f>BAWANA!BD88+BAWANA!BE88</f>
        <v>30</v>
      </c>
      <c r="AA88">
        <f>BAWANA!X88+BAWANA!Y88</f>
        <v>30</v>
      </c>
      <c r="AB88">
        <f>BAWANA!AE88+BAWANA!AF88</f>
        <v>30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54"/>
      <c r="I89">
        <f>BRPL_EOD!AK89+BRPL_EOD!AL89</f>
        <v>93.39</v>
      </c>
      <c r="J89">
        <f>BYPL_EOD!AK89+BYPL_EOD!AL89</f>
        <v>46.8</v>
      </c>
      <c r="K89">
        <f>MES_EOD!AK89+MES_EOD!AL89</f>
        <v>5.5</v>
      </c>
      <c r="L89">
        <f>NDMC_EOD!AK89+NDMC_EOD!AL89</f>
        <v>29.06</v>
      </c>
      <c r="M89">
        <f>TPDDL_EOD!AK89+TPDDL_EOD!AL89</f>
        <v>65.25</v>
      </c>
      <c r="N89">
        <f t="shared" si="7"/>
        <v>240</v>
      </c>
      <c r="O89" s="154">
        <f t="shared" si="8"/>
        <v>0</v>
      </c>
      <c r="P89">
        <v>93.39</v>
      </c>
      <c r="Q89">
        <v>46.8</v>
      </c>
      <c r="R89">
        <v>5.5</v>
      </c>
      <c r="S89">
        <v>29.06</v>
      </c>
      <c r="T89">
        <v>65.25</v>
      </c>
      <c r="U89" s="156">
        <f t="shared" si="9"/>
        <v>240</v>
      </c>
      <c r="V89" s="154">
        <f t="shared" si="10"/>
        <v>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240</v>
      </c>
      <c r="E90">
        <f>BAWANA!AM90</f>
        <v>0</v>
      </c>
      <c r="F90">
        <f t="shared" si="11"/>
        <v>256</v>
      </c>
      <c r="G90">
        <f t="shared" si="12"/>
        <v>240</v>
      </c>
      <c r="H90" s="154"/>
      <c r="I90">
        <f>BRPL_EOD!AK90+BRPL_EOD!AL90</f>
        <v>93.39</v>
      </c>
      <c r="J90">
        <f>BYPL_EOD!AK90+BYPL_EOD!AL90</f>
        <v>46.8</v>
      </c>
      <c r="K90">
        <f>MES_EOD!AK90+MES_EOD!AL90</f>
        <v>5.5</v>
      </c>
      <c r="L90">
        <f>NDMC_EOD!AK90+NDMC_EOD!AL90</f>
        <v>29.06</v>
      </c>
      <c r="M90">
        <f>TPDDL_EOD!AK90+TPDDL_EOD!AL90</f>
        <v>65.25</v>
      </c>
      <c r="N90">
        <f t="shared" si="7"/>
        <v>240</v>
      </c>
      <c r="O90" s="154">
        <f t="shared" si="8"/>
        <v>0</v>
      </c>
      <c r="P90">
        <v>93.39</v>
      </c>
      <c r="Q90">
        <v>46.8</v>
      </c>
      <c r="R90">
        <v>5.5</v>
      </c>
      <c r="S90">
        <v>29.06</v>
      </c>
      <c r="T90">
        <v>65.25</v>
      </c>
      <c r="U90" s="156">
        <f t="shared" si="9"/>
        <v>240</v>
      </c>
      <c r="V90" s="154">
        <f t="shared" si="10"/>
        <v>0</v>
      </c>
      <c r="Y90">
        <f>BAWANA!AW90+BAWANA!AX90</f>
        <v>30</v>
      </c>
      <c r="Z90">
        <f>BAWANA!BD90+BAWANA!BE90</f>
        <v>30</v>
      </c>
      <c r="AA90">
        <f>BAWANA!X90+BAWANA!Y90</f>
        <v>30</v>
      </c>
      <c r="AB90">
        <f>BAWANA!AE90+BAWANA!AF90</f>
        <v>30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93.39</v>
      </c>
      <c r="J91">
        <f>BYPL_EOD!AK91+BYPL_EOD!AL91</f>
        <v>46.8</v>
      </c>
      <c r="K91">
        <f>MES_EOD!AK91+MES_EOD!AL91</f>
        <v>5.5</v>
      </c>
      <c r="L91">
        <f>NDMC_EOD!AK91+NDMC_EOD!AL91</f>
        <v>29.06</v>
      </c>
      <c r="M91">
        <f>TPDDL_EOD!AK91+TPDDL_EOD!AL91</f>
        <v>65.25</v>
      </c>
      <c r="N91">
        <f t="shared" si="7"/>
        <v>240</v>
      </c>
      <c r="O91" s="154">
        <f t="shared" si="8"/>
        <v>0</v>
      </c>
      <c r="P91">
        <v>93.39</v>
      </c>
      <c r="Q91">
        <v>46.8</v>
      </c>
      <c r="R91">
        <v>5.5</v>
      </c>
      <c r="S91">
        <v>29.06</v>
      </c>
      <c r="T91">
        <v>65.25</v>
      </c>
      <c r="U91" s="156">
        <f t="shared" si="9"/>
        <v>240</v>
      </c>
      <c r="V91" s="154">
        <f t="shared" si="10"/>
        <v>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240</v>
      </c>
      <c r="E92">
        <f>BAWANA!AM92</f>
        <v>0</v>
      </c>
      <c r="F92">
        <f t="shared" si="11"/>
        <v>256</v>
      </c>
      <c r="G92">
        <f t="shared" si="12"/>
        <v>240</v>
      </c>
      <c r="H92" s="154"/>
      <c r="I92">
        <f>BRPL_EOD!AK92+BRPL_EOD!AL92</f>
        <v>93.39</v>
      </c>
      <c r="J92">
        <f>BYPL_EOD!AK92+BYPL_EOD!AL92</f>
        <v>46.8</v>
      </c>
      <c r="K92">
        <f>MES_EOD!AK92+MES_EOD!AL92</f>
        <v>5.5</v>
      </c>
      <c r="L92">
        <f>NDMC_EOD!AK92+NDMC_EOD!AL92</f>
        <v>29.06</v>
      </c>
      <c r="M92">
        <f>TPDDL_EOD!AK92+TPDDL_EOD!AL92</f>
        <v>65.25</v>
      </c>
      <c r="N92">
        <f t="shared" si="7"/>
        <v>240</v>
      </c>
      <c r="O92" s="154">
        <f t="shared" si="8"/>
        <v>0</v>
      </c>
      <c r="P92">
        <v>93.39</v>
      </c>
      <c r="Q92">
        <v>46.8</v>
      </c>
      <c r="R92">
        <v>5.5</v>
      </c>
      <c r="S92">
        <v>29.06</v>
      </c>
      <c r="T92">
        <v>65.25</v>
      </c>
      <c r="U92" s="156">
        <f t="shared" si="9"/>
        <v>240</v>
      </c>
      <c r="V92" s="154">
        <f t="shared" si="10"/>
        <v>0</v>
      </c>
      <c r="Y92">
        <f>BAWANA!AW92+BAWANA!AX92</f>
        <v>30</v>
      </c>
      <c r="Z92">
        <f>BAWANA!BD92+BAWANA!BE92</f>
        <v>30</v>
      </c>
      <c r="AA92">
        <f>BAWANA!X92+BAWANA!Y92</f>
        <v>30</v>
      </c>
      <c r="AB92">
        <f>BAWANA!AE92+BAWANA!AF92</f>
        <v>30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</v>
      </c>
      <c r="E93">
        <f>BAWANA!AM93</f>
        <v>0</v>
      </c>
      <c r="F93">
        <f t="shared" si="11"/>
        <v>256</v>
      </c>
      <c r="G93">
        <f t="shared" si="12"/>
        <v>240</v>
      </c>
      <c r="H93" s="154"/>
      <c r="I93">
        <f>BRPL_EOD!AK93+BRPL_EOD!AL93</f>
        <v>93.39</v>
      </c>
      <c r="J93">
        <f>BYPL_EOD!AK93+BYPL_EOD!AL93</f>
        <v>46.8</v>
      </c>
      <c r="K93">
        <f>MES_EOD!AK93+MES_EOD!AL93</f>
        <v>5.5</v>
      </c>
      <c r="L93">
        <f>NDMC_EOD!AK93+NDMC_EOD!AL93</f>
        <v>29.06</v>
      </c>
      <c r="M93">
        <f>TPDDL_EOD!AK93+TPDDL_EOD!AL93</f>
        <v>65.25</v>
      </c>
      <c r="N93">
        <f t="shared" si="7"/>
        <v>240</v>
      </c>
      <c r="O93" s="154">
        <f t="shared" si="8"/>
        <v>0</v>
      </c>
      <c r="P93">
        <v>93.39</v>
      </c>
      <c r="Q93">
        <v>46.8</v>
      </c>
      <c r="R93">
        <v>5.5</v>
      </c>
      <c r="S93">
        <v>29.06</v>
      </c>
      <c r="T93">
        <v>65.25</v>
      </c>
      <c r="U93" s="156">
        <f t="shared" si="9"/>
        <v>240</v>
      </c>
      <c r="V93" s="154">
        <f t="shared" si="10"/>
        <v>0</v>
      </c>
      <c r="Y93">
        <f>BAWANA!AW93+BAWANA!AX93</f>
        <v>30</v>
      </c>
      <c r="Z93">
        <f>BAWANA!BD93+BAWANA!BE93</f>
        <v>30</v>
      </c>
      <c r="AA93">
        <f>BAWANA!X93+BAWANA!Y93</f>
        <v>30</v>
      </c>
      <c r="AB93">
        <f>BAWANA!AE93+BAWANA!AF93</f>
        <v>30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240</v>
      </c>
      <c r="E94">
        <f>BAWANA!AM94</f>
        <v>0</v>
      </c>
      <c r="F94">
        <f t="shared" si="11"/>
        <v>256</v>
      </c>
      <c r="G94">
        <f t="shared" si="12"/>
        <v>240</v>
      </c>
      <c r="H94" s="154"/>
      <c r="I94">
        <f>BRPL_EOD!AK94+BRPL_EOD!AL94</f>
        <v>93.39</v>
      </c>
      <c r="J94">
        <f>BYPL_EOD!AK94+BYPL_EOD!AL94</f>
        <v>46.8</v>
      </c>
      <c r="K94">
        <f>MES_EOD!AK94+MES_EOD!AL94</f>
        <v>5.5</v>
      </c>
      <c r="L94">
        <f>NDMC_EOD!AK94+NDMC_EOD!AL94</f>
        <v>29.06</v>
      </c>
      <c r="M94">
        <f>TPDDL_EOD!AK94+TPDDL_EOD!AL94</f>
        <v>65.25</v>
      </c>
      <c r="N94">
        <f t="shared" si="7"/>
        <v>240</v>
      </c>
      <c r="O94" s="154">
        <f t="shared" si="8"/>
        <v>0</v>
      </c>
      <c r="P94">
        <v>93.39</v>
      </c>
      <c r="Q94">
        <v>46.8</v>
      </c>
      <c r="R94">
        <v>5.5</v>
      </c>
      <c r="S94">
        <v>29.06</v>
      </c>
      <c r="T94">
        <v>65.25</v>
      </c>
      <c r="U94" s="156">
        <f t="shared" si="9"/>
        <v>240</v>
      </c>
      <c r="V94" s="154">
        <f t="shared" si="10"/>
        <v>0</v>
      </c>
      <c r="Y94">
        <f>BAWANA!AW94+BAWANA!AX94</f>
        <v>30</v>
      </c>
      <c r="Z94">
        <f>BAWANA!BD94+BAWANA!BE94</f>
        <v>30</v>
      </c>
      <c r="AA94">
        <f>BAWANA!X94+BAWANA!Y94</f>
        <v>30</v>
      </c>
      <c r="AB94">
        <f>BAWANA!AE94+BAWANA!AF94</f>
        <v>30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240</v>
      </c>
      <c r="E95">
        <f>BAWANA!AM95</f>
        <v>0</v>
      </c>
      <c r="F95">
        <f t="shared" si="11"/>
        <v>256</v>
      </c>
      <c r="G95">
        <f t="shared" si="12"/>
        <v>240</v>
      </c>
      <c r="H95" s="154"/>
      <c r="I95">
        <f>BRPL_EOD!AK95+BRPL_EOD!AL95</f>
        <v>93.39</v>
      </c>
      <c r="J95">
        <f>BYPL_EOD!AK95+BYPL_EOD!AL95</f>
        <v>46.8</v>
      </c>
      <c r="K95">
        <f>MES_EOD!AK95+MES_EOD!AL95</f>
        <v>5.5</v>
      </c>
      <c r="L95">
        <f>NDMC_EOD!AK95+NDMC_EOD!AL95</f>
        <v>29.06</v>
      </c>
      <c r="M95">
        <f>TPDDL_EOD!AK95+TPDDL_EOD!AL95</f>
        <v>65.25</v>
      </c>
      <c r="N95">
        <f t="shared" si="7"/>
        <v>240</v>
      </c>
      <c r="O95" s="154">
        <f t="shared" si="8"/>
        <v>0</v>
      </c>
      <c r="P95">
        <v>93.39</v>
      </c>
      <c r="Q95">
        <v>46.8</v>
      </c>
      <c r="R95">
        <v>5.5</v>
      </c>
      <c r="S95">
        <v>29.06</v>
      </c>
      <c r="T95">
        <v>65.25</v>
      </c>
      <c r="U95" s="156">
        <f t="shared" si="9"/>
        <v>240</v>
      </c>
      <c r="V95" s="154">
        <f t="shared" si="10"/>
        <v>0</v>
      </c>
      <c r="Y95">
        <f>BAWANA!AW95+BAWANA!AX95</f>
        <v>30</v>
      </c>
      <c r="Z95">
        <f>BAWANA!BD95+BAWANA!BE95</f>
        <v>30</v>
      </c>
      <c r="AA95">
        <f>BAWANA!X95+BAWANA!Y95</f>
        <v>30</v>
      </c>
      <c r="AB95">
        <f>BAWANA!AE95+BAWANA!AF95</f>
        <v>30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240</v>
      </c>
      <c r="E96">
        <f>BAWANA!AM96</f>
        <v>0</v>
      </c>
      <c r="F96">
        <f t="shared" si="11"/>
        <v>256</v>
      </c>
      <c r="G96">
        <f t="shared" si="12"/>
        <v>240</v>
      </c>
      <c r="H96" s="154"/>
      <c r="I96">
        <f>BRPL_EOD!AK96+BRPL_EOD!AL96</f>
        <v>93.39</v>
      </c>
      <c r="J96">
        <f>BYPL_EOD!AK96+BYPL_EOD!AL96</f>
        <v>46.8</v>
      </c>
      <c r="K96">
        <f>MES_EOD!AK96+MES_EOD!AL96</f>
        <v>5.5</v>
      </c>
      <c r="L96">
        <f>NDMC_EOD!AK96+NDMC_EOD!AL96</f>
        <v>29.06</v>
      </c>
      <c r="M96">
        <f>TPDDL_EOD!AK96+TPDDL_EOD!AL96</f>
        <v>65.25</v>
      </c>
      <c r="N96">
        <f t="shared" si="7"/>
        <v>240</v>
      </c>
      <c r="O96" s="154">
        <f t="shared" si="8"/>
        <v>0</v>
      </c>
      <c r="P96">
        <v>93.39</v>
      </c>
      <c r="Q96">
        <v>46.8</v>
      </c>
      <c r="R96">
        <v>5.5</v>
      </c>
      <c r="S96">
        <v>29.06</v>
      </c>
      <c r="T96">
        <v>65.25</v>
      </c>
      <c r="U96" s="156">
        <f t="shared" si="9"/>
        <v>240</v>
      </c>
      <c r="V96" s="154">
        <f t="shared" si="10"/>
        <v>0</v>
      </c>
      <c r="Y96">
        <f>BAWANA!AW96+BAWANA!AX96</f>
        <v>30</v>
      </c>
      <c r="Z96">
        <f>BAWANA!BD96+BAWANA!BE96</f>
        <v>30</v>
      </c>
      <c r="AA96">
        <f>BAWANA!X96+BAWANA!Y96</f>
        <v>30</v>
      </c>
      <c r="AB96">
        <f>BAWANA!AE96+BAWANA!AF96</f>
        <v>30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240</v>
      </c>
      <c r="E97">
        <f>BAWANA!AM97</f>
        <v>0</v>
      </c>
      <c r="F97">
        <f t="shared" si="11"/>
        <v>256</v>
      </c>
      <c r="G97">
        <f t="shared" si="12"/>
        <v>240</v>
      </c>
      <c r="H97" s="154"/>
      <c r="I97">
        <f>BRPL_EOD!AK97+BRPL_EOD!AL97</f>
        <v>93.39</v>
      </c>
      <c r="J97">
        <f>BYPL_EOD!AK97+BYPL_EOD!AL97</f>
        <v>46.8</v>
      </c>
      <c r="K97">
        <f>MES_EOD!AK97+MES_EOD!AL97</f>
        <v>5.5</v>
      </c>
      <c r="L97">
        <f>NDMC_EOD!AK97+NDMC_EOD!AL97</f>
        <v>29.06</v>
      </c>
      <c r="M97">
        <f>TPDDL_EOD!AK97+TPDDL_EOD!AL97</f>
        <v>65.25</v>
      </c>
      <c r="N97">
        <f t="shared" si="7"/>
        <v>240</v>
      </c>
      <c r="O97" s="154">
        <f t="shared" si="8"/>
        <v>0</v>
      </c>
      <c r="P97">
        <v>93.39</v>
      </c>
      <c r="Q97">
        <v>46.8</v>
      </c>
      <c r="R97">
        <v>5.5</v>
      </c>
      <c r="S97">
        <v>29.06</v>
      </c>
      <c r="T97">
        <v>65.25</v>
      </c>
      <c r="U97" s="156">
        <f t="shared" si="9"/>
        <v>240</v>
      </c>
      <c r="V97" s="154">
        <f t="shared" si="10"/>
        <v>0</v>
      </c>
      <c r="Y97">
        <f>BAWANA!AW97+BAWANA!AX97</f>
        <v>30</v>
      </c>
      <c r="Z97">
        <f>BAWANA!BD97+BAWANA!BE97</f>
        <v>30</v>
      </c>
      <c r="AA97">
        <f>BAWANA!X97+BAWANA!Y97</f>
        <v>30</v>
      </c>
      <c r="AB97">
        <f>BAWANA!AE97+BAWANA!AF97</f>
        <v>30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240</v>
      </c>
      <c r="E98">
        <f>BAWANA!AM98</f>
        <v>0</v>
      </c>
      <c r="F98">
        <f t="shared" si="11"/>
        <v>256</v>
      </c>
      <c r="G98">
        <f t="shared" si="12"/>
        <v>240</v>
      </c>
      <c r="H98" s="154"/>
      <c r="I98">
        <f>BRPL_EOD!AK98+BRPL_EOD!AL98</f>
        <v>93.39</v>
      </c>
      <c r="J98">
        <f>BYPL_EOD!AK98+BYPL_EOD!AL98</f>
        <v>46.8</v>
      </c>
      <c r="K98">
        <f>MES_EOD!AK98+MES_EOD!AL98</f>
        <v>5.5</v>
      </c>
      <c r="L98">
        <f>NDMC_EOD!AK98+NDMC_EOD!AL98</f>
        <v>29.06</v>
      </c>
      <c r="M98">
        <f>TPDDL_EOD!AK98+TPDDL_EOD!AL98</f>
        <v>65.25</v>
      </c>
      <c r="N98">
        <f t="shared" si="7"/>
        <v>240</v>
      </c>
      <c r="O98" s="154">
        <f t="shared" si="8"/>
        <v>0</v>
      </c>
      <c r="P98">
        <v>93.39</v>
      </c>
      <c r="Q98">
        <v>46.8</v>
      </c>
      <c r="R98">
        <v>5.5</v>
      </c>
      <c r="S98">
        <v>29.06</v>
      </c>
      <c r="T98">
        <v>65.25</v>
      </c>
      <c r="U98" s="156">
        <f t="shared" si="9"/>
        <v>240</v>
      </c>
      <c r="V98" s="154">
        <f t="shared" si="10"/>
        <v>0</v>
      </c>
      <c r="Y98">
        <f>BAWANA!AW98+BAWANA!AX98</f>
        <v>30</v>
      </c>
      <c r="Z98">
        <f>BAWANA!BD98+BAWANA!BE98</f>
        <v>30</v>
      </c>
      <c r="AA98">
        <f>BAWANA!X98+BAWANA!Y98</f>
        <v>30</v>
      </c>
      <c r="AB98">
        <f>BAWANA!AE98+BAWANA!AF98</f>
        <v>30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0.03</v>
      </c>
      <c r="D99" s="156">
        <f t="shared" si="14"/>
        <v>5.1086549999999988</v>
      </c>
      <c r="E99" s="156">
        <f t="shared" si="14"/>
        <v>2.4E-2</v>
      </c>
      <c r="F99" s="156">
        <f t="shared" si="14"/>
        <v>6.1680000000000001</v>
      </c>
      <c r="G99" s="156">
        <f t="shared" si="14"/>
        <v>5.1326549999999989</v>
      </c>
      <c r="H99" s="156"/>
      <c r="I99" s="156">
        <f t="shared" si="14"/>
        <v>2.000522500000002</v>
      </c>
      <c r="J99" s="156">
        <f t="shared" si="14"/>
        <v>1.0574975000000015</v>
      </c>
      <c r="K99" s="156">
        <f t="shared" si="14"/>
        <v>0.125</v>
      </c>
      <c r="L99" s="156">
        <f t="shared" si="14"/>
        <v>0.65668749999999954</v>
      </c>
      <c r="M99" s="156">
        <f t="shared" si="14"/>
        <v>1.2932425000000007</v>
      </c>
      <c r="N99" s="156">
        <f t="shared" si="14"/>
        <v>5.1329499999999975</v>
      </c>
      <c r="O99" s="156">
        <f t="shared" si="14"/>
        <v>-2.9500000000005498E-4</v>
      </c>
      <c r="P99" s="156">
        <f t="shared" si="14"/>
        <v>2.0004074740114786</v>
      </c>
      <c r="Q99" s="156">
        <f t="shared" si="14"/>
        <v>1.0574399872281668</v>
      </c>
      <c r="R99" s="156">
        <f t="shared" si="14"/>
        <v>0.1249932429054586</v>
      </c>
      <c r="S99" s="156">
        <f t="shared" si="14"/>
        <v>0.65665177958294552</v>
      </c>
      <c r="T99" s="156">
        <f t="shared" si="14"/>
        <v>1.293162516271954</v>
      </c>
      <c r="U99" s="156">
        <f t="shared" si="14"/>
        <v>5.1326549999999989</v>
      </c>
      <c r="V99" s="156">
        <f t="shared" si="10"/>
        <v>0</v>
      </c>
      <c r="Y99" s="156">
        <f>SUM(Y3:Y98)/4000</f>
        <v>0.67786500000000005</v>
      </c>
      <c r="Z99" s="156">
        <f t="shared" ref="Z99:AD99" si="15">SUM(Z3:Z98)/4000</f>
        <v>0.67786500000000005</v>
      </c>
      <c r="AA99" s="156">
        <f t="shared" si="15"/>
        <v>0.67786500000000005</v>
      </c>
      <c r="AB99" s="156">
        <f t="shared" si="15"/>
        <v>0.67786500000000005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444</v>
      </c>
      <c r="C2" t="s">
        <v>445</v>
      </c>
      <c r="D2" t="s">
        <v>446</v>
      </c>
      <c r="E2" t="s">
        <v>448</v>
      </c>
      <c r="F2" t="s">
        <v>449</v>
      </c>
      <c r="G2" t="s">
        <v>450</v>
      </c>
      <c r="H2" t="s">
        <v>457</v>
      </c>
      <c r="I2" t="s">
        <v>458</v>
      </c>
      <c r="J2" t="s">
        <v>459</v>
      </c>
      <c r="K2" t="s">
        <v>460</v>
      </c>
      <c r="L2" t="s">
        <v>464</v>
      </c>
      <c r="M2" t="s">
        <v>483</v>
      </c>
      <c r="N2" t="s">
        <v>484</v>
      </c>
      <c r="O2" t="s">
        <v>485</v>
      </c>
      <c r="P2" t="s">
        <v>492</v>
      </c>
      <c r="Q2" t="s">
        <v>498</v>
      </c>
      <c r="R2" t="s">
        <v>499</v>
      </c>
      <c r="S2" t="s">
        <v>500</v>
      </c>
      <c r="T2" t="s">
        <v>501</v>
      </c>
      <c r="U2" t="s">
        <v>489</v>
      </c>
      <c r="V2" t="s">
        <v>463</v>
      </c>
      <c r="W2" t="s">
        <v>467</v>
      </c>
      <c r="Z2" t="s">
        <v>452</v>
      </c>
      <c r="AA2" t="s">
        <v>453</v>
      </c>
      <c r="AB2" t="s">
        <v>454</v>
      </c>
      <c r="AC2" t="s">
        <v>455</v>
      </c>
      <c r="AD2" t="s">
        <v>461</v>
      </c>
      <c r="AE2" t="s">
        <v>462</v>
      </c>
      <c r="AF2" t="s">
        <v>469</v>
      </c>
      <c r="AG2" t="s">
        <v>472</v>
      </c>
      <c r="AH2" t="s">
        <v>473</v>
      </c>
      <c r="AI2" t="s">
        <v>480</v>
      </c>
      <c r="AJ2" t="s">
        <v>481</v>
      </c>
      <c r="AK2" t="s">
        <v>482</v>
      </c>
      <c r="AL2" t="s">
        <v>488</v>
      </c>
      <c r="AM2" t="s">
        <v>490</v>
      </c>
      <c r="AN2" t="s">
        <v>493</v>
      </c>
      <c r="AO2" t="s">
        <v>494</v>
      </c>
      <c r="AP2" t="s">
        <v>496</v>
      </c>
      <c r="AQ2" t="s">
        <v>497</v>
      </c>
      <c r="AR2" t="s">
        <v>502</v>
      </c>
      <c r="AS2" s="203" t="s">
        <v>503</v>
      </c>
      <c r="AT2" s="203" t="s">
        <v>451</v>
      </c>
      <c r="AU2" s="169"/>
      <c r="AV2" s="203" t="s">
        <v>443</v>
      </c>
      <c r="AW2" s="203" t="s">
        <v>447</v>
      </c>
      <c r="AX2" s="203" t="s">
        <v>456</v>
      </c>
      <c r="AY2" s="169"/>
      <c r="AZ2" s="169"/>
      <c r="BA2" s="215"/>
      <c r="BD2" t="s">
        <v>470</v>
      </c>
      <c r="BE2" t="s">
        <v>479</v>
      </c>
      <c r="BF2" t="s">
        <v>477</v>
      </c>
      <c r="BG2" t="s">
        <v>465</v>
      </c>
      <c r="BH2" t="s">
        <v>495</v>
      </c>
      <c r="BI2" t="s">
        <v>504</v>
      </c>
      <c r="BJ2" t="s">
        <v>491</v>
      </c>
      <c r="BK2" t="s">
        <v>476</v>
      </c>
      <c r="BL2" t="s">
        <v>475</v>
      </c>
      <c r="BM2" t="s">
        <v>468</v>
      </c>
      <c r="BN2" t="s">
        <v>471</v>
      </c>
      <c r="BO2" t="s">
        <v>486</v>
      </c>
      <c r="BP2" t="s">
        <v>487</v>
      </c>
      <c r="BQ2" t="s">
        <v>466</v>
      </c>
      <c r="BR2" t="s">
        <v>474</v>
      </c>
      <c r="BS2" t="s">
        <v>478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32.880000000000003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23.7</v>
      </c>
      <c r="AB3">
        <v>26.34008</v>
      </c>
      <c r="AC3">
        <v>19.35568</v>
      </c>
      <c r="AD3">
        <v>36.459600000000002</v>
      </c>
      <c r="AE3">
        <v>49.436556000000003</v>
      </c>
      <c r="AF3">
        <v>8.8740000000000006</v>
      </c>
      <c r="AG3">
        <v>11.3208</v>
      </c>
      <c r="AH3">
        <v>140.34540000000001</v>
      </c>
      <c r="AI3">
        <v>0</v>
      </c>
      <c r="AJ3">
        <v>0</v>
      </c>
      <c r="AK3">
        <v>50.76</v>
      </c>
      <c r="AL3">
        <v>47.642000000000003</v>
      </c>
      <c r="AM3">
        <v>0</v>
      </c>
      <c r="AN3">
        <v>0.66954999999999998</v>
      </c>
      <c r="AO3">
        <v>11.877599999999999</v>
      </c>
      <c r="AP3">
        <v>4.3554000000000004</v>
      </c>
      <c r="AQ3">
        <v>15.75</v>
      </c>
      <c r="AR3">
        <v>50.231999999999999</v>
      </c>
      <c r="AS3">
        <v>31.897383000000001</v>
      </c>
      <c r="AT3">
        <v>14.9968</v>
      </c>
      <c r="AU3">
        <v>0</v>
      </c>
      <c r="AV3">
        <v>39.9</v>
      </c>
      <c r="AW3">
        <v>69.504000000000005</v>
      </c>
      <c r="AX3">
        <v>48.223999999999997</v>
      </c>
      <c r="AY3">
        <v>0</v>
      </c>
      <c r="AZ3">
        <f>BW3</f>
        <v>85.68</v>
      </c>
      <c r="BA3">
        <f>SUM(B3:AZ3)</f>
        <v>3306.5026220000004</v>
      </c>
      <c r="BD3">
        <v>24.07</v>
      </c>
      <c r="BE3">
        <v>7.63</v>
      </c>
      <c r="BF3">
        <v>1.01</v>
      </c>
      <c r="BG3">
        <v>4.0199999999999996</v>
      </c>
      <c r="BH3">
        <v>5.81</v>
      </c>
      <c r="BI3">
        <v>7.17</v>
      </c>
      <c r="BJ3">
        <v>1.55</v>
      </c>
      <c r="BK3">
        <v>3.74</v>
      </c>
      <c r="BL3">
        <v>2.4900000000000002</v>
      </c>
      <c r="BM3">
        <v>1.61</v>
      </c>
      <c r="BN3">
        <v>0.49</v>
      </c>
      <c r="BO3">
        <v>15.36</v>
      </c>
      <c r="BP3">
        <v>3.99</v>
      </c>
      <c r="BQ3">
        <v>4.38</v>
      </c>
      <c r="BR3">
        <v>2.15</v>
      </c>
      <c r="BS3">
        <v>0.21</v>
      </c>
      <c r="BT3">
        <v>0</v>
      </c>
      <c r="BU3">
        <v>0</v>
      </c>
      <c r="BV3">
        <v>0</v>
      </c>
      <c r="BW3">
        <f>SUM(BD3:BV3)</f>
        <v>85.68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32.880000000000003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23.7</v>
      </c>
      <c r="AB4">
        <v>26.34008</v>
      </c>
      <c r="AC4">
        <v>19.35568</v>
      </c>
      <c r="AD4">
        <v>36.459600000000002</v>
      </c>
      <c r="AE4">
        <v>49.436556000000003</v>
      </c>
      <c r="AF4">
        <v>8.8740000000000006</v>
      </c>
      <c r="AG4">
        <v>11.3208</v>
      </c>
      <c r="AH4">
        <v>140.34540000000001</v>
      </c>
      <c r="AI4">
        <v>0</v>
      </c>
      <c r="AJ4">
        <v>0</v>
      </c>
      <c r="AK4">
        <v>50.76</v>
      </c>
      <c r="AL4">
        <v>47.642000000000003</v>
      </c>
      <c r="AM4">
        <v>0</v>
      </c>
      <c r="AN4">
        <v>0.66954999999999998</v>
      </c>
      <c r="AO4">
        <v>11.877599999999999</v>
      </c>
      <c r="AP4">
        <v>4.3554000000000004</v>
      </c>
      <c r="AQ4">
        <v>15.75</v>
      </c>
      <c r="AR4">
        <v>50.231999999999999</v>
      </c>
      <c r="AS4">
        <v>31.897383000000001</v>
      </c>
      <c r="AT4">
        <v>14.9968</v>
      </c>
      <c r="AU4">
        <v>0</v>
      </c>
      <c r="AV4">
        <v>39.9</v>
      </c>
      <c r="AW4">
        <v>69.504000000000005</v>
      </c>
      <c r="AX4">
        <v>48.223999999999997</v>
      </c>
      <c r="AY4">
        <v>0</v>
      </c>
      <c r="AZ4">
        <f t="shared" ref="AZ4:AZ67" si="0">BW4</f>
        <v>85.68</v>
      </c>
      <c r="BA4">
        <f t="shared" ref="BA4:BA67" si="1">SUM(B4:AZ4)</f>
        <v>3306.5026220000004</v>
      </c>
      <c r="BD4">
        <v>24.07</v>
      </c>
      <c r="BE4">
        <v>7.63</v>
      </c>
      <c r="BF4">
        <v>1.01</v>
      </c>
      <c r="BG4">
        <v>4.0199999999999996</v>
      </c>
      <c r="BH4">
        <v>5.81</v>
      </c>
      <c r="BI4">
        <v>7.17</v>
      </c>
      <c r="BJ4">
        <v>1.55</v>
      </c>
      <c r="BK4">
        <v>3.74</v>
      </c>
      <c r="BL4">
        <v>2.4900000000000002</v>
      </c>
      <c r="BM4">
        <v>1.61</v>
      </c>
      <c r="BN4">
        <v>0.49</v>
      </c>
      <c r="BO4">
        <v>15.36</v>
      </c>
      <c r="BP4">
        <v>3.99</v>
      </c>
      <c r="BQ4">
        <v>4.38</v>
      </c>
      <c r="BR4">
        <v>2.15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85.68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32.880000000000003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11.85</v>
      </c>
      <c r="AB5">
        <v>26.34008</v>
      </c>
      <c r="AC5">
        <v>19.35568</v>
      </c>
      <c r="AD5">
        <v>36.459600000000002</v>
      </c>
      <c r="AE5">
        <v>49.436556000000003</v>
      </c>
      <c r="AF5">
        <v>8.8740000000000006</v>
      </c>
      <c r="AG5">
        <v>11.3208</v>
      </c>
      <c r="AH5">
        <v>140.34540000000001</v>
      </c>
      <c r="AI5">
        <v>0</v>
      </c>
      <c r="AJ5">
        <v>0</v>
      </c>
      <c r="AK5">
        <v>50.76</v>
      </c>
      <c r="AL5">
        <v>47.642000000000003</v>
      </c>
      <c r="AM5">
        <v>0</v>
      </c>
      <c r="AN5">
        <v>0.66954999999999998</v>
      </c>
      <c r="AO5">
        <v>11.76</v>
      </c>
      <c r="AP5">
        <v>4.3554000000000004</v>
      </c>
      <c r="AQ5">
        <v>15.75</v>
      </c>
      <c r="AR5">
        <v>50.231999999999999</v>
      </c>
      <c r="AS5">
        <v>31.897383000000001</v>
      </c>
      <c r="AT5">
        <v>13.44768</v>
      </c>
      <c r="AU5">
        <v>0</v>
      </c>
      <c r="AV5">
        <v>39.9</v>
      </c>
      <c r="AW5">
        <v>69.504000000000005</v>
      </c>
      <c r="AX5">
        <v>48.223999999999997</v>
      </c>
      <c r="AY5">
        <v>0</v>
      </c>
      <c r="AZ5">
        <f t="shared" si="0"/>
        <v>85.68</v>
      </c>
      <c r="BA5">
        <f t="shared" si="1"/>
        <v>3292.9859020000013</v>
      </c>
      <c r="BD5">
        <v>24.07</v>
      </c>
      <c r="BE5">
        <v>7.63</v>
      </c>
      <c r="BF5">
        <v>1.01</v>
      </c>
      <c r="BG5">
        <v>4.0199999999999996</v>
      </c>
      <c r="BH5">
        <v>5.81</v>
      </c>
      <c r="BI5">
        <v>7.17</v>
      </c>
      <c r="BJ5">
        <v>1.55</v>
      </c>
      <c r="BK5">
        <v>3.74</v>
      </c>
      <c r="BL5">
        <v>2.4900000000000002</v>
      </c>
      <c r="BM5">
        <v>1.61</v>
      </c>
      <c r="BN5">
        <v>0.49</v>
      </c>
      <c r="BO5">
        <v>15.36</v>
      </c>
      <c r="BP5">
        <v>3.99</v>
      </c>
      <c r="BQ5">
        <v>4.38</v>
      </c>
      <c r="BR5">
        <v>2.15</v>
      </c>
      <c r="BS5">
        <v>0.21</v>
      </c>
      <c r="BT5">
        <v>0</v>
      </c>
      <c r="BU5">
        <v>0</v>
      </c>
      <c r="BV5">
        <v>0</v>
      </c>
      <c r="BW5">
        <f t="shared" si="2"/>
        <v>85.68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32.880000000000003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11.85</v>
      </c>
      <c r="AB6">
        <v>26.34008</v>
      </c>
      <c r="AC6">
        <v>19.35568</v>
      </c>
      <c r="AD6">
        <v>36.459600000000002</v>
      </c>
      <c r="AE6">
        <v>49.436556000000003</v>
      </c>
      <c r="AF6">
        <v>8.8740000000000006</v>
      </c>
      <c r="AG6">
        <v>11.3208</v>
      </c>
      <c r="AH6">
        <v>140.34540000000001</v>
      </c>
      <c r="AI6">
        <v>0</v>
      </c>
      <c r="AJ6">
        <v>0</v>
      </c>
      <c r="AK6">
        <v>50.76</v>
      </c>
      <c r="AL6">
        <v>83.664000000000001</v>
      </c>
      <c r="AM6">
        <v>0</v>
      </c>
      <c r="AN6">
        <v>0.66954999999999998</v>
      </c>
      <c r="AO6">
        <v>11.76</v>
      </c>
      <c r="AP6">
        <v>9.8636999999999997</v>
      </c>
      <c r="AQ6">
        <v>15.75</v>
      </c>
      <c r="AR6">
        <v>50.231999999999999</v>
      </c>
      <c r="AS6">
        <v>31.897383000000001</v>
      </c>
      <c r="AT6">
        <v>11.536</v>
      </c>
      <c r="AU6">
        <v>0</v>
      </c>
      <c r="AV6">
        <v>39.9</v>
      </c>
      <c r="AW6">
        <v>69.504000000000005</v>
      </c>
      <c r="AX6">
        <v>48.223999999999997</v>
      </c>
      <c r="AY6">
        <v>0</v>
      </c>
      <c r="AZ6">
        <f t="shared" si="0"/>
        <v>85.68</v>
      </c>
      <c r="BA6">
        <f t="shared" si="1"/>
        <v>3332.6045220000015</v>
      </c>
      <c r="BD6">
        <v>24.07</v>
      </c>
      <c r="BE6">
        <v>7.63</v>
      </c>
      <c r="BF6">
        <v>1.01</v>
      </c>
      <c r="BG6">
        <v>4.0199999999999996</v>
      </c>
      <c r="BH6">
        <v>5.81</v>
      </c>
      <c r="BI6">
        <v>7.17</v>
      </c>
      <c r="BJ6">
        <v>1.55</v>
      </c>
      <c r="BK6">
        <v>3.74</v>
      </c>
      <c r="BL6">
        <v>2.4900000000000002</v>
      </c>
      <c r="BM6">
        <v>1.61</v>
      </c>
      <c r="BN6">
        <v>0.49</v>
      </c>
      <c r="BO6">
        <v>15.36</v>
      </c>
      <c r="BP6">
        <v>3.99</v>
      </c>
      <c r="BQ6">
        <v>4.38</v>
      </c>
      <c r="BR6">
        <v>2.15</v>
      </c>
      <c r="BS6">
        <v>0.21</v>
      </c>
      <c r="BT6">
        <v>0</v>
      </c>
      <c r="BU6">
        <v>0</v>
      </c>
      <c r="BV6">
        <v>0</v>
      </c>
      <c r="BW6">
        <f t="shared" si="2"/>
        <v>85.68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32.880000000000003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11.85</v>
      </c>
      <c r="AB7">
        <v>26.34008</v>
      </c>
      <c r="AC7">
        <v>19.35568</v>
      </c>
      <c r="AD7">
        <v>36.459600000000002</v>
      </c>
      <c r="AE7">
        <v>49.436556000000003</v>
      </c>
      <c r="AF7">
        <v>8.8740000000000006</v>
      </c>
      <c r="AG7">
        <v>11.3208</v>
      </c>
      <c r="AH7">
        <v>140.34540000000001</v>
      </c>
      <c r="AI7">
        <v>0</v>
      </c>
      <c r="AJ7">
        <v>0</v>
      </c>
      <c r="AK7">
        <v>50.76</v>
      </c>
      <c r="AL7">
        <v>83.664000000000001</v>
      </c>
      <c r="AM7">
        <v>0</v>
      </c>
      <c r="AN7">
        <v>0.66954999999999998</v>
      </c>
      <c r="AO7">
        <v>11.76</v>
      </c>
      <c r="AP7">
        <v>9.8636999999999997</v>
      </c>
      <c r="AQ7">
        <v>15.75</v>
      </c>
      <c r="AR7">
        <v>50.231999999999999</v>
      </c>
      <c r="AS7">
        <v>31.897383000000001</v>
      </c>
      <c r="AT7">
        <v>11.536</v>
      </c>
      <c r="AU7">
        <v>0</v>
      </c>
      <c r="AV7">
        <v>39.9</v>
      </c>
      <c r="AW7">
        <v>69.504000000000005</v>
      </c>
      <c r="AX7">
        <v>48.223999999999997</v>
      </c>
      <c r="AY7">
        <v>0</v>
      </c>
      <c r="AZ7">
        <f t="shared" si="0"/>
        <v>85.68</v>
      </c>
      <c r="BA7">
        <f t="shared" si="1"/>
        <v>3332.6045220000015</v>
      </c>
      <c r="BD7">
        <v>24.07</v>
      </c>
      <c r="BE7">
        <v>7.63</v>
      </c>
      <c r="BF7">
        <v>1.01</v>
      </c>
      <c r="BG7">
        <v>4.0199999999999996</v>
      </c>
      <c r="BH7">
        <v>5.81</v>
      </c>
      <c r="BI7">
        <v>7.17</v>
      </c>
      <c r="BJ7">
        <v>1.55</v>
      </c>
      <c r="BK7">
        <v>3.74</v>
      </c>
      <c r="BL7">
        <v>2.4900000000000002</v>
      </c>
      <c r="BM7">
        <v>1.61</v>
      </c>
      <c r="BN7">
        <v>0.49</v>
      </c>
      <c r="BO7">
        <v>15.36</v>
      </c>
      <c r="BP7">
        <v>3.99</v>
      </c>
      <c r="BQ7">
        <v>4.38</v>
      </c>
      <c r="BR7">
        <v>2.15</v>
      </c>
      <c r="BS7">
        <v>0.21</v>
      </c>
      <c r="BT7">
        <v>0</v>
      </c>
      <c r="BU7">
        <v>0</v>
      </c>
      <c r="BV7">
        <v>0</v>
      </c>
      <c r="BW7">
        <f t="shared" si="2"/>
        <v>85.68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32.880000000000003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11.85</v>
      </c>
      <c r="AB8">
        <v>26.34008</v>
      </c>
      <c r="AC8">
        <v>19.35568</v>
      </c>
      <c r="AD8">
        <v>36.459600000000002</v>
      </c>
      <c r="AE8">
        <v>49.436556000000003</v>
      </c>
      <c r="AF8">
        <v>8.8740000000000006</v>
      </c>
      <c r="AG8">
        <v>11.3208</v>
      </c>
      <c r="AH8">
        <v>140.34540000000001</v>
      </c>
      <c r="AI8">
        <v>0</v>
      </c>
      <c r="AJ8">
        <v>0</v>
      </c>
      <c r="AK8">
        <v>50.76</v>
      </c>
      <c r="AL8">
        <v>83.664000000000001</v>
      </c>
      <c r="AM8">
        <v>0</v>
      </c>
      <c r="AN8">
        <v>0.66954999999999998</v>
      </c>
      <c r="AO8">
        <v>11.76</v>
      </c>
      <c r="AP8">
        <v>4.3554000000000004</v>
      </c>
      <c r="AQ8">
        <v>15.75</v>
      </c>
      <c r="AR8">
        <v>50.231999999999999</v>
      </c>
      <c r="AS8">
        <v>31.897383000000001</v>
      </c>
      <c r="AT8">
        <v>11.536</v>
      </c>
      <c r="AU8">
        <v>0</v>
      </c>
      <c r="AV8">
        <v>39.9</v>
      </c>
      <c r="AW8">
        <v>69.504000000000005</v>
      </c>
      <c r="AX8">
        <v>48.223999999999997</v>
      </c>
      <c r="AY8">
        <v>0</v>
      </c>
      <c r="AZ8">
        <f t="shared" si="0"/>
        <v>85.68</v>
      </c>
      <c r="BA8">
        <f t="shared" si="1"/>
        <v>3327.0962220000015</v>
      </c>
      <c r="BD8">
        <v>24.07</v>
      </c>
      <c r="BE8">
        <v>7.63</v>
      </c>
      <c r="BF8">
        <v>1.01</v>
      </c>
      <c r="BG8">
        <v>4.0199999999999996</v>
      </c>
      <c r="BH8">
        <v>5.81</v>
      </c>
      <c r="BI8">
        <v>7.17</v>
      </c>
      <c r="BJ8">
        <v>1.55</v>
      </c>
      <c r="BK8">
        <v>3.74</v>
      </c>
      <c r="BL8">
        <v>2.4900000000000002</v>
      </c>
      <c r="BM8">
        <v>1.61</v>
      </c>
      <c r="BN8">
        <v>0.49</v>
      </c>
      <c r="BO8">
        <v>15.36</v>
      </c>
      <c r="BP8">
        <v>3.99</v>
      </c>
      <c r="BQ8">
        <v>4.38</v>
      </c>
      <c r="BR8">
        <v>2.15</v>
      </c>
      <c r="BS8">
        <v>0.21</v>
      </c>
      <c r="BT8">
        <v>0</v>
      </c>
      <c r="BU8">
        <v>0</v>
      </c>
      <c r="BV8">
        <v>0</v>
      </c>
      <c r="BW8">
        <f t="shared" si="2"/>
        <v>85.68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32.880000000000003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10.911809999999999</v>
      </c>
      <c r="R9">
        <v>42.392195999999998</v>
      </c>
      <c r="S9">
        <v>26.390910000000002</v>
      </c>
      <c r="T9">
        <v>0</v>
      </c>
      <c r="U9">
        <v>410.625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11.85</v>
      </c>
      <c r="AB9">
        <v>26.34008</v>
      </c>
      <c r="AC9">
        <v>19.35568</v>
      </c>
      <c r="AD9">
        <v>36.459600000000002</v>
      </c>
      <c r="AE9">
        <v>49.436556000000003</v>
      </c>
      <c r="AF9">
        <v>8.8740000000000006</v>
      </c>
      <c r="AG9">
        <v>11.3208</v>
      </c>
      <c r="AH9">
        <v>140.34540000000001</v>
      </c>
      <c r="AI9">
        <v>0</v>
      </c>
      <c r="AJ9">
        <v>0</v>
      </c>
      <c r="AK9">
        <v>50.76</v>
      </c>
      <c r="AL9">
        <v>83.664000000000001</v>
      </c>
      <c r="AM9">
        <v>0</v>
      </c>
      <c r="AN9">
        <v>0.66954999999999998</v>
      </c>
      <c r="AO9">
        <v>11.76</v>
      </c>
      <c r="AP9">
        <v>4.3554000000000004</v>
      </c>
      <c r="AQ9">
        <v>15.75</v>
      </c>
      <c r="AR9">
        <v>50.231999999999999</v>
      </c>
      <c r="AS9">
        <v>31.897383000000001</v>
      </c>
      <c r="AT9">
        <v>11.536</v>
      </c>
      <c r="AU9">
        <v>0</v>
      </c>
      <c r="AV9">
        <v>39.9</v>
      </c>
      <c r="AW9">
        <v>69.504000000000005</v>
      </c>
      <c r="AX9">
        <v>48.223999999999997</v>
      </c>
      <c r="AY9">
        <v>0</v>
      </c>
      <c r="AZ9">
        <f t="shared" si="0"/>
        <v>85.68</v>
      </c>
      <c r="BA9">
        <f t="shared" si="1"/>
        <v>3318.9512220000011</v>
      </c>
      <c r="BD9">
        <v>24.07</v>
      </c>
      <c r="BE9">
        <v>7.63</v>
      </c>
      <c r="BF9">
        <v>1.01</v>
      </c>
      <c r="BG9">
        <v>4.0199999999999996</v>
      </c>
      <c r="BH9">
        <v>5.81</v>
      </c>
      <c r="BI9">
        <v>7.17</v>
      </c>
      <c r="BJ9">
        <v>1.55</v>
      </c>
      <c r="BK9">
        <v>3.74</v>
      </c>
      <c r="BL9">
        <v>2.4900000000000002</v>
      </c>
      <c r="BM9">
        <v>1.61</v>
      </c>
      <c r="BN9">
        <v>0.49</v>
      </c>
      <c r="BO9">
        <v>15.36</v>
      </c>
      <c r="BP9">
        <v>3.99</v>
      </c>
      <c r="BQ9">
        <v>4.38</v>
      </c>
      <c r="BR9">
        <v>2.15</v>
      </c>
      <c r="BS9">
        <v>0.21</v>
      </c>
      <c r="BT9">
        <v>0</v>
      </c>
      <c r="BU9">
        <v>0</v>
      </c>
      <c r="BV9">
        <v>0</v>
      </c>
      <c r="BW9">
        <f t="shared" si="2"/>
        <v>85.68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32.880000000000003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410.625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11.85</v>
      </c>
      <c r="AB10">
        <v>26.34008</v>
      </c>
      <c r="AC10">
        <v>19.35568</v>
      </c>
      <c r="AD10">
        <v>36.459600000000002</v>
      </c>
      <c r="AE10">
        <v>49.436556000000003</v>
      </c>
      <c r="AF10">
        <v>8.8740000000000006</v>
      </c>
      <c r="AG10">
        <v>11.3208</v>
      </c>
      <c r="AH10">
        <v>140.34540000000001</v>
      </c>
      <c r="AI10">
        <v>0</v>
      </c>
      <c r="AJ10">
        <v>0</v>
      </c>
      <c r="AK10">
        <v>50.76</v>
      </c>
      <c r="AL10">
        <v>83.664000000000001</v>
      </c>
      <c r="AM10">
        <v>0</v>
      </c>
      <c r="AN10">
        <v>0.66954999999999998</v>
      </c>
      <c r="AO10">
        <v>11.76</v>
      </c>
      <c r="AP10">
        <v>4.3554000000000004</v>
      </c>
      <c r="AQ10">
        <v>7.875</v>
      </c>
      <c r="AR10">
        <v>50.231999999999999</v>
      </c>
      <c r="AS10">
        <v>31.897383000000001</v>
      </c>
      <c r="AT10">
        <v>11.536</v>
      </c>
      <c r="AU10">
        <v>0</v>
      </c>
      <c r="AV10">
        <v>39.9</v>
      </c>
      <c r="AW10">
        <v>69.504000000000005</v>
      </c>
      <c r="AX10">
        <v>48.223999999999997</v>
      </c>
      <c r="AY10">
        <v>0</v>
      </c>
      <c r="AZ10">
        <f t="shared" si="0"/>
        <v>85.68</v>
      </c>
      <c r="BA10">
        <f t="shared" si="1"/>
        <v>3311.0762220000011</v>
      </c>
      <c r="BD10">
        <v>24.07</v>
      </c>
      <c r="BE10">
        <v>7.63</v>
      </c>
      <c r="BF10">
        <v>1.01</v>
      </c>
      <c r="BG10">
        <v>4.0199999999999996</v>
      </c>
      <c r="BH10">
        <v>5.81</v>
      </c>
      <c r="BI10">
        <v>7.17</v>
      </c>
      <c r="BJ10">
        <v>1.55</v>
      </c>
      <c r="BK10">
        <v>3.74</v>
      </c>
      <c r="BL10">
        <v>2.4900000000000002</v>
      </c>
      <c r="BM10">
        <v>1.61</v>
      </c>
      <c r="BN10">
        <v>0.49</v>
      </c>
      <c r="BO10">
        <v>15.36</v>
      </c>
      <c r="BP10">
        <v>3.99</v>
      </c>
      <c r="BQ10">
        <v>4.38</v>
      </c>
      <c r="BR10">
        <v>2.15</v>
      </c>
      <c r="BS10">
        <v>0.21</v>
      </c>
      <c r="BT10">
        <v>0</v>
      </c>
      <c r="BU10">
        <v>0</v>
      </c>
      <c r="BV10">
        <v>0</v>
      </c>
      <c r="BW10">
        <f t="shared" si="2"/>
        <v>85.68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32.880000000000003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410.625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4.0289999999999999</v>
      </c>
      <c r="AB11">
        <v>26.34008</v>
      </c>
      <c r="AC11">
        <v>19.35568</v>
      </c>
      <c r="AD11">
        <v>36.459600000000002</v>
      </c>
      <c r="AE11">
        <v>49.436556000000003</v>
      </c>
      <c r="AF11">
        <v>8.8740000000000006</v>
      </c>
      <c r="AG11">
        <v>11.3208</v>
      </c>
      <c r="AH11">
        <v>132.58000000000001</v>
      </c>
      <c r="AI11">
        <v>0</v>
      </c>
      <c r="AJ11">
        <v>0</v>
      </c>
      <c r="AK11">
        <v>50.76</v>
      </c>
      <c r="AL11">
        <v>83.664000000000001</v>
      </c>
      <c r="AM11">
        <v>0</v>
      </c>
      <c r="AN11">
        <v>0.66954999999999998</v>
      </c>
      <c r="AO11">
        <v>11.76</v>
      </c>
      <c r="AP11">
        <v>4.3554000000000004</v>
      </c>
      <c r="AQ11">
        <v>7.875</v>
      </c>
      <c r="AR11">
        <v>50.231999999999999</v>
      </c>
      <c r="AS11">
        <v>31.897383000000001</v>
      </c>
      <c r="AT11">
        <v>11.536</v>
      </c>
      <c r="AU11">
        <v>0</v>
      </c>
      <c r="AV11">
        <v>39.9</v>
      </c>
      <c r="AW11">
        <v>69.504000000000005</v>
      </c>
      <c r="AX11">
        <v>48.223999999999997</v>
      </c>
      <c r="AY11">
        <v>0</v>
      </c>
      <c r="AZ11">
        <f t="shared" si="0"/>
        <v>85.859999999999985</v>
      </c>
      <c r="BA11">
        <f t="shared" si="1"/>
        <v>3295.6698220000012</v>
      </c>
      <c r="BD11">
        <v>25.43</v>
      </c>
      <c r="BE11">
        <v>7.45</v>
      </c>
      <c r="BF11">
        <v>1.06</v>
      </c>
      <c r="BG11">
        <v>3.9</v>
      </c>
      <c r="BH11">
        <v>5.62</v>
      </c>
      <c r="BI11">
        <v>7.03</v>
      </c>
      <c r="BJ11">
        <v>1.6</v>
      </c>
      <c r="BK11">
        <v>3.74</v>
      </c>
      <c r="BL11">
        <v>2.38</v>
      </c>
      <c r="BM11">
        <v>1.62</v>
      </c>
      <c r="BN11">
        <v>0.47</v>
      </c>
      <c r="BO11">
        <v>14.98</v>
      </c>
      <c r="BP11">
        <v>3.85</v>
      </c>
      <c r="BQ11">
        <v>4.25</v>
      </c>
      <c r="BR11">
        <v>2.27</v>
      </c>
      <c r="BS11">
        <v>0.21</v>
      </c>
      <c r="BT11">
        <v>0</v>
      </c>
      <c r="BU11">
        <v>0</v>
      </c>
      <c r="BV11">
        <v>0</v>
      </c>
      <c r="BW11">
        <f t="shared" si="2"/>
        <v>85.859999999999985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32.880000000000003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410.625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26.34008</v>
      </c>
      <c r="AC12">
        <v>19.35568</v>
      </c>
      <c r="AD12">
        <v>36.459600000000002</v>
      </c>
      <c r="AE12">
        <v>49.436556000000003</v>
      </c>
      <c r="AF12">
        <v>8.8740000000000006</v>
      </c>
      <c r="AG12">
        <v>11.3208</v>
      </c>
      <c r="AH12">
        <v>132.58000000000001</v>
      </c>
      <c r="AI12">
        <v>0</v>
      </c>
      <c r="AJ12">
        <v>0</v>
      </c>
      <c r="AK12">
        <v>50.76</v>
      </c>
      <c r="AL12">
        <v>60.423999999999999</v>
      </c>
      <c r="AM12">
        <v>0</v>
      </c>
      <c r="AN12">
        <v>0.66954999999999998</v>
      </c>
      <c r="AO12">
        <v>11.76</v>
      </c>
      <c r="AP12">
        <v>4.3554000000000004</v>
      </c>
      <c r="AQ12">
        <v>0</v>
      </c>
      <c r="AR12">
        <v>50.231999999999999</v>
      </c>
      <c r="AS12">
        <v>31.897383000000001</v>
      </c>
      <c r="AT12">
        <v>11.536</v>
      </c>
      <c r="AU12">
        <v>0</v>
      </c>
      <c r="AV12">
        <v>39.9</v>
      </c>
      <c r="AW12">
        <v>69.504000000000005</v>
      </c>
      <c r="AX12">
        <v>48.223999999999997</v>
      </c>
      <c r="AY12">
        <v>0</v>
      </c>
      <c r="AZ12">
        <f t="shared" si="0"/>
        <v>85.859999999999985</v>
      </c>
      <c r="BA12">
        <f t="shared" si="1"/>
        <v>3260.525822000001</v>
      </c>
      <c r="BD12">
        <v>25.43</v>
      </c>
      <c r="BE12">
        <v>7.45</v>
      </c>
      <c r="BF12">
        <v>1.06</v>
      </c>
      <c r="BG12">
        <v>3.9</v>
      </c>
      <c r="BH12">
        <v>5.62</v>
      </c>
      <c r="BI12">
        <v>7.03</v>
      </c>
      <c r="BJ12">
        <v>1.6</v>
      </c>
      <c r="BK12">
        <v>3.74</v>
      </c>
      <c r="BL12">
        <v>2.38</v>
      </c>
      <c r="BM12">
        <v>1.62</v>
      </c>
      <c r="BN12">
        <v>0.47</v>
      </c>
      <c r="BO12">
        <v>14.98</v>
      </c>
      <c r="BP12">
        <v>3.85</v>
      </c>
      <c r="BQ12">
        <v>4.25</v>
      </c>
      <c r="BR12">
        <v>2.27</v>
      </c>
      <c r="BS12">
        <v>0.21</v>
      </c>
      <c r="BT12">
        <v>0</v>
      </c>
      <c r="BU12">
        <v>0</v>
      </c>
      <c r="BV12">
        <v>0</v>
      </c>
      <c r="BW12">
        <f t="shared" si="2"/>
        <v>85.859999999999985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32.880000000000003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410.625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26.34008</v>
      </c>
      <c r="AC13">
        <v>19.35568</v>
      </c>
      <c r="AD13">
        <v>36.459600000000002</v>
      </c>
      <c r="AE13">
        <v>49.436556000000003</v>
      </c>
      <c r="AF13">
        <v>8.8740000000000006</v>
      </c>
      <c r="AG13">
        <v>11.3208</v>
      </c>
      <c r="AH13">
        <v>132.58000000000001</v>
      </c>
      <c r="AI13">
        <v>0</v>
      </c>
      <c r="AJ13">
        <v>0</v>
      </c>
      <c r="AK13">
        <v>50.76</v>
      </c>
      <c r="AL13">
        <v>60.423999999999999</v>
      </c>
      <c r="AM13">
        <v>0</v>
      </c>
      <c r="AN13">
        <v>0.66954999999999998</v>
      </c>
      <c r="AO13">
        <v>11.76</v>
      </c>
      <c r="AP13">
        <v>4.3554000000000004</v>
      </c>
      <c r="AQ13">
        <v>0</v>
      </c>
      <c r="AR13">
        <v>50.231999999999999</v>
      </c>
      <c r="AS13">
        <v>31.897383000000001</v>
      </c>
      <c r="AT13">
        <v>11.536</v>
      </c>
      <c r="AU13">
        <v>0</v>
      </c>
      <c r="AV13">
        <v>39.9</v>
      </c>
      <c r="AW13">
        <v>69.504000000000005</v>
      </c>
      <c r="AX13">
        <v>48.223999999999997</v>
      </c>
      <c r="AY13">
        <v>0</v>
      </c>
      <c r="AZ13">
        <f t="shared" si="0"/>
        <v>85.639999999999986</v>
      </c>
      <c r="BA13">
        <f t="shared" si="1"/>
        <v>3260.3058220000007</v>
      </c>
      <c r="BD13">
        <v>25.43</v>
      </c>
      <c r="BE13">
        <v>7.45</v>
      </c>
      <c r="BF13">
        <v>1.06</v>
      </c>
      <c r="BG13">
        <v>3.9</v>
      </c>
      <c r="BH13">
        <v>5.62</v>
      </c>
      <c r="BI13">
        <v>7.03</v>
      </c>
      <c r="BJ13">
        <v>1.6</v>
      </c>
      <c r="BK13">
        <v>3.74</v>
      </c>
      <c r="BL13">
        <v>2.16</v>
      </c>
      <c r="BM13">
        <v>1.62</v>
      </c>
      <c r="BN13">
        <v>0.47</v>
      </c>
      <c r="BO13">
        <v>14.98</v>
      </c>
      <c r="BP13">
        <v>3.85</v>
      </c>
      <c r="BQ13">
        <v>4.25</v>
      </c>
      <c r="BR13">
        <v>2.27</v>
      </c>
      <c r="BS13">
        <v>0.21</v>
      </c>
      <c r="BT13">
        <v>0</v>
      </c>
      <c r="BU13">
        <v>0</v>
      </c>
      <c r="BV13">
        <v>0</v>
      </c>
      <c r="BW13">
        <f t="shared" si="2"/>
        <v>85.639999999999986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32.880000000000003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410.625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26.34008</v>
      </c>
      <c r="AC14">
        <v>19.35568</v>
      </c>
      <c r="AD14">
        <v>36.459600000000002</v>
      </c>
      <c r="AE14">
        <v>49.436556000000003</v>
      </c>
      <c r="AF14">
        <v>8.8740000000000006</v>
      </c>
      <c r="AG14">
        <v>11.3208</v>
      </c>
      <c r="AH14">
        <v>132.58000000000001</v>
      </c>
      <c r="AI14">
        <v>0</v>
      </c>
      <c r="AJ14">
        <v>0</v>
      </c>
      <c r="AK14">
        <v>50.76</v>
      </c>
      <c r="AL14">
        <v>60.423999999999999</v>
      </c>
      <c r="AM14">
        <v>0</v>
      </c>
      <c r="AN14">
        <v>0.66954999999999998</v>
      </c>
      <c r="AO14">
        <v>11.76</v>
      </c>
      <c r="AP14">
        <v>4.3554000000000004</v>
      </c>
      <c r="AQ14">
        <v>0</v>
      </c>
      <c r="AR14">
        <v>50.231999999999999</v>
      </c>
      <c r="AS14">
        <v>31.897383000000001</v>
      </c>
      <c r="AT14">
        <v>11.536</v>
      </c>
      <c r="AU14">
        <v>0</v>
      </c>
      <c r="AV14">
        <v>39.9</v>
      </c>
      <c r="AW14">
        <v>69.504000000000005</v>
      </c>
      <c r="AX14">
        <v>48.223999999999997</v>
      </c>
      <c r="AY14">
        <v>0</v>
      </c>
      <c r="AZ14">
        <f t="shared" si="0"/>
        <v>85.639999999999986</v>
      </c>
      <c r="BA14">
        <f t="shared" si="1"/>
        <v>3260.3058220000007</v>
      </c>
      <c r="BD14">
        <v>25.43</v>
      </c>
      <c r="BE14">
        <v>7.45</v>
      </c>
      <c r="BF14">
        <v>1.06</v>
      </c>
      <c r="BG14">
        <v>3.9</v>
      </c>
      <c r="BH14">
        <v>5.62</v>
      </c>
      <c r="BI14">
        <v>7.03</v>
      </c>
      <c r="BJ14">
        <v>1.6</v>
      </c>
      <c r="BK14">
        <v>3.74</v>
      </c>
      <c r="BL14">
        <v>2.16</v>
      </c>
      <c r="BM14">
        <v>1.62</v>
      </c>
      <c r="BN14">
        <v>0.47</v>
      </c>
      <c r="BO14">
        <v>14.98</v>
      </c>
      <c r="BP14">
        <v>3.85</v>
      </c>
      <c r="BQ14">
        <v>4.25</v>
      </c>
      <c r="BR14">
        <v>2.27</v>
      </c>
      <c r="BS14">
        <v>0.21</v>
      </c>
      <c r="BT14">
        <v>0</v>
      </c>
      <c r="BU14">
        <v>0</v>
      </c>
      <c r="BV14">
        <v>0</v>
      </c>
      <c r="BW14">
        <f t="shared" si="2"/>
        <v>85.639999999999986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32.880000000000003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410.625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26.34008</v>
      </c>
      <c r="AC15">
        <v>19.35568</v>
      </c>
      <c r="AD15">
        <v>36.459600000000002</v>
      </c>
      <c r="AE15">
        <v>49.436556000000003</v>
      </c>
      <c r="AF15">
        <v>8.8740000000000006</v>
      </c>
      <c r="AG15">
        <v>11.3208</v>
      </c>
      <c r="AH15">
        <v>132.58000000000001</v>
      </c>
      <c r="AI15">
        <v>0</v>
      </c>
      <c r="AJ15">
        <v>0</v>
      </c>
      <c r="AK15">
        <v>50.76</v>
      </c>
      <c r="AL15">
        <v>60.423999999999999</v>
      </c>
      <c r="AM15">
        <v>0</v>
      </c>
      <c r="AN15">
        <v>0.66954999999999998</v>
      </c>
      <c r="AO15">
        <v>11.76</v>
      </c>
      <c r="AP15">
        <v>9.8636999999999997</v>
      </c>
      <c r="AQ15">
        <v>0</v>
      </c>
      <c r="AR15">
        <v>53.543999999999997</v>
      </c>
      <c r="AS15">
        <v>31.897383000000001</v>
      </c>
      <c r="AT15">
        <v>11.536</v>
      </c>
      <c r="AU15">
        <v>0</v>
      </c>
      <c r="AV15">
        <v>0</v>
      </c>
      <c r="AW15">
        <v>69.504000000000005</v>
      </c>
      <c r="AX15">
        <v>48.223999999999997</v>
      </c>
      <c r="AY15">
        <v>0</v>
      </c>
      <c r="AZ15">
        <f t="shared" si="0"/>
        <v>85.639999999999986</v>
      </c>
      <c r="BA15">
        <f t="shared" si="1"/>
        <v>3229.2261220000005</v>
      </c>
      <c r="BD15">
        <v>25.43</v>
      </c>
      <c r="BE15">
        <v>7.45</v>
      </c>
      <c r="BF15">
        <v>1.06</v>
      </c>
      <c r="BG15">
        <v>3.9</v>
      </c>
      <c r="BH15">
        <v>5.62</v>
      </c>
      <c r="BI15">
        <v>7.03</v>
      </c>
      <c r="BJ15">
        <v>1.6</v>
      </c>
      <c r="BK15">
        <v>3.74</v>
      </c>
      <c r="BL15">
        <v>2.16</v>
      </c>
      <c r="BM15">
        <v>1.62</v>
      </c>
      <c r="BN15">
        <v>0.47</v>
      </c>
      <c r="BO15">
        <v>14.98</v>
      </c>
      <c r="BP15">
        <v>3.85</v>
      </c>
      <c r="BQ15">
        <v>4.25</v>
      </c>
      <c r="BR15">
        <v>2.27</v>
      </c>
      <c r="BS15">
        <v>0.21</v>
      </c>
      <c r="BT15">
        <v>0</v>
      </c>
      <c r="BU15">
        <v>0</v>
      </c>
      <c r="BV15">
        <v>0</v>
      </c>
      <c r="BW15">
        <f t="shared" si="2"/>
        <v>85.639999999999986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32.880000000000003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410.625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26.34008</v>
      </c>
      <c r="AC16">
        <v>19.35568</v>
      </c>
      <c r="AD16">
        <v>36.459600000000002</v>
      </c>
      <c r="AE16">
        <v>49.436556000000003</v>
      </c>
      <c r="AF16">
        <v>8.8740000000000006</v>
      </c>
      <c r="AG16">
        <v>11.3208</v>
      </c>
      <c r="AH16">
        <v>132.58000000000001</v>
      </c>
      <c r="AI16">
        <v>0</v>
      </c>
      <c r="AJ16">
        <v>0</v>
      </c>
      <c r="AK16">
        <v>50.76</v>
      </c>
      <c r="AL16">
        <v>60.423999999999999</v>
      </c>
      <c r="AM16">
        <v>0</v>
      </c>
      <c r="AN16">
        <v>0.66954999999999998</v>
      </c>
      <c r="AO16">
        <v>11.76</v>
      </c>
      <c r="AP16">
        <v>9.8636999999999997</v>
      </c>
      <c r="AQ16">
        <v>0</v>
      </c>
      <c r="AR16">
        <v>53.543999999999997</v>
      </c>
      <c r="AS16">
        <v>31.897383000000001</v>
      </c>
      <c r="AT16">
        <v>11.536</v>
      </c>
      <c r="AU16">
        <v>0</v>
      </c>
      <c r="AV16">
        <v>0</v>
      </c>
      <c r="AW16">
        <v>69.504000000000005</v>
      </c>
      <c r="AX16">
        <v>48.223999999999997</v>
      </c>
      <c r="AY16">
        <v>0</v>
      </c>
      <c r="AZ16">
        <f t="shared" si="0"/>
        <v>85.639999999999986</v>
      </c>
      <c r="BA16">
        <f t="shared" si="1"/>
        <v>3229.2261220000005</v>
      </c>
      <c r="BD16">
        <v>25.43</v>
      </c>
      <c r="BE16">
        <v>7.45</v>
      </c>
      <c r="BF16">
        <v>1.06</v>
      </c>
      <c r="BG16">
        <v>3.9</v>
      </c>
      <c r="BH16">
        <v>5.62</v>
      </c>
      <c r="BI16">
        <v>7.03</v>
      </c>
      <c r="BJ16">
        <v>1.6</v>
      </c>
      <c r="BK16">
        <v>3.74</v>
      </c>
      <c r="BL16">
        <v>2.16</v>
      </c>
      <c r="BM16">
        <v>1.62</v>
      </c>
      <c r="BN16">
        <v>0.47</v>
      </c>
      <c r="BO16">
        <v>14.98</v>
      </c>
      <c r="BP16">
        <v>3.85</v>
      </c>
      <c r="BQ16">
        <v>4.25</v>
      </c>
      <c r="BR16">
        <v>2.27</v>
      </c>
      <c r="BS16">
        <v>0.21</v>
      </c>
      <c r="BT16">
        <v>0</v>
      </c>
      <c r="BU16">
        <v>0</v>
      </c>
      <c r="BV16">
        <v>0</v>
      </c>
      <c r="BW16">
        <f t="shared" si="2"/>
        <v>85.639999999999986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32.880000000000003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410.625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26.34008</v>
      </c>
      <c r="AC17">
        <v>19.35568</v>
      </c>
      <c r="AD17">
        <v>36.459600000000002</v>
      </c>
      <c r="AE17">
        <v>49.436556000000003</v>
      </c>
      <c r="AF17">
        <v>8.8740000000000006</v>
      </c>
      <c r="AG17">
        <v>11.3208</v>
      </c>
      <c r="AH17">
        <v>132.58000000000001</v>
      </c>
      <c r="AI17">
        <v>0</v>
      </c>
      <c r="AJ17">
        <v>0</v>
      </c>
      <c r="AK17">
        <v>50.76</v>
      </c>
      <c r="AL17">
        <v>60.423999999999999</v>
      </c>
      <c r="AM17">
        <v>0</v>
      </c>
      <c r="AN17">
        <v>0.66954999999999998</v>
      </c>
      <c r="AO17">
        <v>11.76</v>
      </c>
      <c r="AP17">
        <v>4.3554000000000004</v>
      </c>
      <c r="AQ17">
        <v>0</v>
      </c>
      <c r="AR17">
        <v>53.543999999999997</v>
      </c>
      <c r="AS17">
        <v>31.897383000000001</v>
      </c>
      <c r="AT17">
        <v>11.536</v>
      </c>
      <c r="AU17">
        <v>0</v>
      </c>
      <c r="AV17">
        <v>0</v>
      </c>
      <c r="AW17">
        <v>69.504000000000005</v>
      </c>
      <c r="AX17">
        <v>48.223999999999997</v>
      </c>
      <c r="AY17">
        <v>0</v>
      </c>
      <c r="AZ17">
        <f t="shared" si="0"/>
        <v>85.749999999999986</v>
      </c>
      <c r="BA17">
        <f t="shared" si="1"/>
        <v>3223.8278220000007</v>
      </c>
      <c r="BD17">
        <v>25.43</v>
      </c>
      <c r="BE17">
        <v>7.45</v>
      </c>
      <c r="BF17">
        <v>1.06</v>
      </c>
      <c r="BG17">
        <v>3.9</v>
      </c>
      <c r="BH17">
        <v>5.62</v>
      </c>
      <c r="BI17">
        <v>7.03</v>
      </c>
      <c r="BJ17">
        <v>1.6</v>
      </c>
      <c r="BK17">
        <v>3.85</v>
      </c>
      <c r="BL17">
        <v>2.16</v>
      </c>
      <c r="BM17">
        <v>1.62</v>
      </c>
      <c r="BN17">
        <v>0.47</v>
      </c>
      <c r="BO17">
        <v>14.98</v>
      </c>
      <c r="BP17">
        <v>3.85</v>
      </c>
      <c r="BQ17">
        <v>4.25</v>
      </c>
      <c r="BR17">
        <v>2.27</v>
      </c>
      <c r="BS17">
        <v>0.21</v>
      </c>
      <c r="BT17">
        <v>0</v>
      </c>
      <c r="BU17">
        <v>0</v>
      </c>
      <c r="BV17">
        <v>0</v>
      </c>
      <c r="BW17">
        <f t="shared" si="2"/>
        <v>85.749999999999986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32.880000000000003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410.625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26.34008</v>
      </c>
      <c r="AC18">
        <v>19.35568</v>
      </c>
      <c r="AD18">
        <v>36.459600000000002</v>
      </c>
      <c r="AE18">
        <v>49.436556000000003</v>
      </c>
      <c r="AF18">
        <v>8.8740000000000006</v>
      </c>
      <c r="AG18">
        <v>11.3208</v>
      </c>
      <c r="AH18">
        <v>132.58000000000001</v>
      </c>
      <c r="AI18">
        <v>0</v>
      </c>
      <c r="AJ18">
        <v>0</v>
      </c>
      <c r="AK18">
        <v>50.76</v>
      </c>
      <c r="AL18">
        <v>60.423999999999999</v>
      </c>
      <c r="AM18">
        <v>0</v>
      </c>
      <c r="AN18">
        <v>0.66954999999999998</v>
      </c>
      <c r="AO18">
        <v>11.76</v>
      </c>
      <c r="AP18">
        <v>4.3554000000000004</v>
      </c>
      <c r="AQ18">
        <v>0</v>
      </c>
      <c r="AR18">
        <v>53.543999999999997</v>
      </c>
      <c r="AS18">
        <v>31.897383000000001</v>
      </c>
      <c r="AT18">
        <v>11.536</v>
      </c>
      <c r="AU18">
        <v>0</v>
      </c>
      <c r="AV18">
        <v>0</v>
      </c>
      <c r="AW18">
        <v>69.504000000000005</v>
      </c>
      <c r="AX18">
        <v>48.223999999999997</v>
      </c>
      <c r="AY18">
        <v>0</v>
      </c>
      <c r="AZ18">
        <f t="shared" si="0"/>
        <v>85.749999999999986</v>
      </c>
      <c r="BA18">
        <f t="shared" si="1"/>
        <v>3223.8278220000007</v>
      </c>
      <c r="BD18">
        <v>25.43</v>
      </c>
      <c r="BE18">
        <v>7.45</v>
      </c>
      <c r="BF18">
        <v>1.06</v>
      </c>
      <c r="BG18">
        <v>3.9</v>
      </c>
      <c r="BH18">
        <v>5.62</v>
      </c>
      <c r="BI18">
        <v>7.03</v>
      </c>
      <c r="BJ18">
        <v>1.6</v>
      </c>
      <c r="BK18">
        <v>3.85</v>
      </c>
      <c r="BL18">
        <v>2.16</v>
      </c>
      <c r="BM18">
        <v>1.62</v>
      </c>
      <c r="BN18">
        <v>0.47</v>
      </c>
      <c r="BO18">
        <v>14.98</v>
      </c>
      <c r="BP18">
        <v>3.85</v>
      </c>
      <c r="BQ18">
        <v>4.25</v>
      </c>
      <c r="BR18">
        <v>2.27</v>
      </c>
      <c r="BS18">
        <v>0.21</v>
      </c>
      <c r="BT18">
        <v>0</v>
      </c>
      <c r="BU18">
        <v>0</v>
      </c>
      <c r="BV18">
        <v>0</v>
      </c>
      <c r="BW18">
        <f t="shared" si="2"/>
        <v>85.749999999999986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32.880000000000003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410.625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26.34008</v>
      </c>
      <c r="AC19">
        <v>19.35568</v>
      </c>
      <c r="AD19">
        <v>36.459600000000002</v>
      </c>
      <c r="AE19">
        <v>49.436556000000003</v>
      </c>
      <c r="AF19">
        <v>8.8740000000000006</v>
      </c>
      <c r="AG19">
        <v>11.3208</v>
      </c>
      <c r="AH19">
        <v>132.58000000000001</v>
      </c>
      <c r="AI19">
        <v>0</v>
      </c>
      <c r="AJ19">
        <v>0</v>
      </c>
      <c r="AK19">
        <v>50.76</v>
      </c>
      <c r="AL19">
        <v>60.423999999999999</v>
      </c>
      <c r="AM19">
        <v>0</v>
      </c>
      <c r="AN19">
        <v>0.66954999999999998</v>
      </c>
      <c r="AO19">
        <v>11.76</v>
      </c>
      <c r="AP19">
        <v>4.3554000000000004</v>
      </c>
      <c r="AQ19">
        <v>0</v>
      </c>
      <c r="AR19">
        <v>50.231999999999999</v>
      </c>
      <c r="AS19">
        <v>31.897383000000001</v>
      </c>
      <c r="AT19">
        <v>11.536</v>
      </c>
      <c r="AU19">
        <v>0</v>
      </c>
      <c r="AV19">
        <v>0</v>
      </c>
      <c r="AW19">
        <v>69.504000000000005</v>
      </c>
      <c r="AX19">
        <v>48.223999999999997</v>
      </c>
      <c r="AY19">
        <v>0</v>
      </c>
      <c r="AZ19">
        <f t="shared" si="0"/>
        <v>85.749999999999986</v>
      </c>
      <c r="BA19">
        <f t="shared" si="1"/>
        <v>3220.5158220000008</v>
      </c>
      <c r="BD19">
        <v>25.43</v>
      </c>
      <c r="BE19">
        <v>7.45</v>
      </c>
      <c r="BF19">
        <v>1.06</v>
      </c>
      <c r="BG19">
        <v>3.9</v>
      </c>
      <c r="BH19">
        <v>5.62</v>
      </c>
      <c r="BI19">
        <v>7.03</v>
      </c>
      <c r="BJ19">
        <v>1.6</v>
      </c>
      <c r="BK19">
        <v>3.85</v>
      </c>
      <c r="BL19">
        <v>2.16</v>
      </c>
      <c r="BM19">
        <v>1.62</v>
      </c>
      <c r="BN19">
        <v>0.47</v>
      </c>
      <c r="BO19">
        <v>14.98</v>
      </c>
      <c r="BP19">
        <v>3.85</v>
      </c>
      <c r="BQ19">
        <v>4.25</v>
      </c>
      <c r="BR19">
        <v>2.27</v>
      </c>
      <c r="BS19">
        <v>0.21</v>
      </c>
      <c r="BT19">
        <v>0</v>
      </c>
      <c r="BU19">
        <v>0</v>
      </c>
      <c r="BV19">
        <v>0</v>
      </c>
      <c r="BW19">
        <f t="shared" si="2"/>
        <v>85.749999999999986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32.880000000000003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410.625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26.34008</v>
      </c>
      <c r="AC20">
        <v>19.35568</v>
      </c>
      <c r="AD20">
        <v>36.459600000000002</v>
      </c>
      <c r="AE20">
        <v>49.436556000000003</v>
      </c>
      <c r="AF20">
        <v>8.8740000000000006</v>
      </c>
      <c r="AG20">
        <v>11.3208</v>
      </c>
      <c r="AH20">
        <v>132.58000000000001</v>
      </c>
      <c r="AI20">
        <v>0</v>
      </c>
      <c r="AJ20">
        <v>0</v>
      </c>
      <c r="AK20">
        <v>50.76</v>
      </c>
      <c r="AL20">
        <v>60.423999999999999</v>
      </c>
      <c r="AM20">
        <v>0</v>
      </c>
      <c r="AN20">
        <v>0.66954999999999998</v>
      </c>
      <c r="AO20">
        <v>11.76</v>
      </c>
      <c r="AP20">
        <v>4.3554000000000004</v>
      </c>
      <c r="AQ20">
        <v>0</v>
      </c>
      <c r="AR20">
        <v>50.231999999999999</v>
      </c>
      <c r="AS20">
        <v>31.897383000000001</v>
      </c>
      <c r="AT20">
        <v>11.536</v>
      </c>
      <c r="AU20">
        <v>0</v>
      </c>
      <c r="AV20">
        <v>0</v>
      </c>
      <c r="AW20">
        <v>69.504000000000005</v>
      </c>
      <c r="AX20">
        <v>48.223999999999997</v>
      </c>
      <c r="AY20">
        <v>0</v>
      </c>
      <c r="AZ20">
        <f t="shared" si="0"/>
        <v>85.749999999999986</v>
      </c>
      <c r="BA20">
        <f t="shared" si="1"/>
        <v>3220.5158220000008</v>
      </c>
      <c r="BD20">
        <v>25.43</v>
      </c>
      <c r="BE20">
        <v>7.45</v>
      </c>
      <c r="BF20">
        <v>1.06</v>
      </c>
      <c r="BG20">
        <v>3.9</v>
      </c>
      <c r="BH20">
        <v>5.62</v>
      </c>
      <c r="BI20">
        <v>7.03</v>
      </c>
      <c r="BJ20">
        <v>1.6</v>
      </c>
      <c r="BK20">
        <v>3.85</v>
      </c>
      <c r="BL20">
        <v>2.16</v>
      </c>
      <c r="BM20">
        <v>1.62</v>
      </c>
      <c r="BN20">
        <v>0.47</v>
      </c>
      <c r="BO20">
        <v>14.98</v>
      </c>
      <c r="BP20">
        <v>3.85</v>
      </c>
      <c r="BQ20">
        <v>4.25</v>
      </c>
      <c r="BR20">
        <v>2.27</v>
      </c>
      <c r="BS20">
        <v>0.21</v>
      </c>
      <c r="BT20">
        <v>0</v>
      </c>
      <c r="BU20">
        <v>0</v>
      </c>
      <c r="BV20">
        <v>0</v>
      </c>
      <c r="BW20">
        <f t="shared" si="2"/>
        <v>85.749999999999986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32.880000000000003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410.625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39.510120000000001</v>
      </c>
      <c r="AC21">
        <v>29.033519999999999</v>
      </c>
      <c r="AD21">
        <v>36.459600000000002</v>
      </c>
      <c r="AE21">
        <v>49.436556000000003</v>
      </c>
      <c r="AF21">
        <v>8.8740000000000006</v>
      </c>
      <c r="AG21">
        <v>11.3208</v>
      </c>
      <c r="AH21">
        <v>132.58000000000001</v>
      </c>
      <c r="AI21">
        <v>0</v>
      </c>
      <c r="AJ21">
        <v>0</v>
      </c>
      <c r="AK21">
        <v>50.76</v>
      </c>
      <c r="AL21">
        <v>60.423999999999999</v>
      </c>
      <c r="AM21">
        <v>0</v>
      </c>
      <c r="AN21">
        <v>0.66954999999999998</v>
      </c>
      <c r="AO21">
        <v>11.76</v>
      </c>
      <c r="AP21">
        <v>4.3554000000000004</v>
      </c>
      <c r="AQ21">
        <v>0</v>
      </c>
      <c r="AR21">
        <v>53.543999999999997</v>
      </c>
      <c r="AS21">
        <v>31.897383000000001</v>
      </c>
      <c r="AT21">
        <v>11.536</v>
      </c>
      <c r="AU21">
        <v>0</v>
      </c>
      <c r="AV21">
        <v>0</v>
      </c>
      <c r="AW21">
        <v>69.504000000000005</v>
      </c>
      <c r="AX21">
        <v>48.223999999999997</v>
      </c>
      <c r="AY21">
        <v>0</v>
      </c>
      <c r="AZ21">
        <f t="shared" si="0"/>
        <v>85.749999999999986</v>
      </c>
      <c r="BA21">
        <f t="shared" si="1"/>
        <v>3246.6757020000005</v>
      </c>
      <c r="BD21">
        <v>25.43</v>
      </c>
      <c r="BE21">
        <v>7.45</v>
      </c>
      <c r="BF21">
        <v>1.06</v>
      </c>
      <c r="BG21">
        <v>3.9</v>
      </c>
      <c r="BH21">
        <v>5.62</v>
      </c>
      <c r="BI21">
        <v>7.03</v>
      </c>
      <c r="BJ21">
        <v>1.6</v>
      </c>
      <c r="BK21">
        <v>3.85</v>
      </c>
      <c r="BL21">
        <v>2.16</v>
      </c>
      <c r="BM21">
        <v>1.62</v>
      </c>
      <c r="BN21">
        <v>0.47</v>
      </c>
      <c r="BO21">
        <v>14.98</v>
      </c>
      <c r="BP21">
        <v>3.85</v>
      </c>
      <c r="BQ21">
        <v>4.25</v>
      </c>
      <c r="BR21">
        <v>2.27</v>
      </c>
      <c r="BS21">
        <v>0.21</v>
      </c>
      <c r="BT21">
        <v>0</v>
      </c>
      <c r="BU21">
        <v>0</v>
      </c>
      <c r="BV21">
        <v>0</v>
      </c>
      <c r="BW21">
        <f t="shared" si="2"/>
        <v>85.749999999999986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32.880000000000003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410.625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0</v>
      </c>
      <c r="AB22">
        <v>39.510120000000001</v>
      </c>
      <c r="AC22">
        <v>29.033519999999999</v>
      </c>
      <c r="AD22">
        <v>36.459600000000002</v>
      </c>
      <c r="AE22">
        <v>49.436556000000003</v>
      </c>
      <c r="AF22">
        <v>8.8740000000000006</v>
      </c>
      <c r="AG22">
        <v>11.3208</v>
      </c>
      <c r="AH22">
        <v>132.58000000000001</v>
      </c>
      <c r="AI22">
        <v>0</v>
      </c>
      <c r="AJ22">
        <v>0</v>
      </c>
      <c r="AK22">
        <v>50.76</v>
      </c>
      <c r="AL22">
        <v>60.423999999999999</v>
      </c>
      <c r="AM22">
        <v>0</v>
      </c>
      <c r="AN22">
        <v>0.66954999999999998</v>
      </c>
      <c r="AO22">
        <v>11.76</v>
      </c>
      <c r="AP22">
        <v>4.3554000000000004</v>
      </c>
      <c r="AQ22">
        <v>0</v>
      </c>
      <c r="AR22">
        <v>53.543999999999997</v>
      </c>
      <c r="AS22">
        <v>31.897383000000001</v>
      </c>
      <c r="AT22">
        <v>11.536</v>
      </c>
      <c r="AU22">
        <v>0</v>
      </c>
      <c r="AV22">
        <v>0</v>
      </c>
      <c r="AW22">
        <v>69.504000000000005</v>
      </c>
      <c r="AX22">
        <v>48.223999999999997</v>
      </c>
      <c r="AY22">
        <v>0</v>
      </c>
      <c r="AZ22">
        <f t="shared" si="0"/>
        <v>85.749999999999986</v>
      </c>
      <c r="BA22">
        <f t="shared" si="1"/>
        <v>3246.6757020000005</v>
      </c>
      <c r="BD22">
        <v>25.43</v>
      </c>
      <c r="BE22">
        <v>7.45</v>
      </c>
      <c r="BF22">
        <v>1.06</v>
      </c>
      <c r="BG22">
        <v>3.9</v>
      </c>
      <c r="BH22">
        <v>5.62</v>
      </c>
      <c r="BI22">
        <v>7.03</v>
      </c>
      <c r="BJ22">
        <v>1.6</v>
      </c>
      <c r="BK22">
        <v>3.85</v>
      </c>
      <c r="BL22">
        <v>2.16</v>
      </c>
      <c r="BM22">
        <v>1.62</v>
      </c>
      <c r="BN22">
        <v>0.47</v>
      </c>
      <c r="BO22">
        <v>14.98</v>
      </c>
      <c r="BP22">
        <v>3.85</v>
      </c>
      <c r="BQ22">
        <v>4.25</v>
      </c>
      <c r="BR22">
        <v>2.27</v>
      </c>
      <c r="BS22">
        <v>0.21</v>
      </c>
      <c r="BT22">
        <v>0</v>
      </c>
      <c r="BU22">
        <v>0</v>
      </c>
      <c r="BV22">
        <v>0</v>
      </c>
      <c r="BW22">
        <f t="shared" si="2"/>
        <v>85.749999999999986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32.880000000000003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414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0</v>
      </c>
      <c r="AB23">
        <v>39.510120000000001</v>
      </c>
      <c r="AC23">
        <v>29.033519999999999</v>
      </c>
      <c r="AD23">
        <v>36.459600000000002</v>
      </c>
      <c r="AE23">
        <v>49.436556000000003</v>
      </c>
      <c r="AF23">
        <v>8.8740000000000006</v>
      </c>
      <c r="AG23">
        <v>11.3208</v>
      </c>
      <c r="AH23">
        <v>132.58000000000001</v>
      </c>
      <c r="AI23">
        <v>0</v>
      </c>
      <c r="AJ23">
        <v>0</v>
      </c>
      <c r="AK23">
        <v>50.76</v>
      </c>
      <c r="AL23">
        <v>60.423999999999999</v>
      </c>
      <c r="AM23">
        <v>0</v>
      </c>
      <c r="AN23">
        <v>0.66954999999999998</v>
      </c>
      <c r="AO23">
        <v>11.76</v>
      </c>
      <c r="AP23">
        <v>4.3554000000000004</v>
      </c>
      <c r="AQ23">
        <v>0</v>
      </c>
      <c r="AR23">
        <v>53.543999999999997</v>
      </c>
      <c r="AS23">
        <v>31.897383000000001</v>
      </c>
      <c r="AT23">
        <v>11.536</v>
      </c>
      <c r="AU23">
        <v>0</v>
      </c>
      <c r="AV23">
        <v>0</v>
      </c>
      <c r="AW23">
        <v>69.504000000000005</v>
      </c>
      <c r="AX23">
        <v>40.552</v>
      </c>
      <c r="AY23">
        <v>0</v>
      </c>
      <c r="AZ23">
        <f t="shared" si="0"/>
        <v>85.749999999999986</v>
      </c>
      <c r="BA23">
        <f t="shared" si="1"/>
        <v>3242.3787020000004</v>
      </c>
      <c r="BD23">
        <v>25.43</v>
      </c>
      <c r="BE23">
        <v>7.45</v>
      </c>
      <c r="BF23">
        <v>1.06</v>
      </c>
      <c r="BG23">
        <v>3.9</v>
      </c>
      <c r="BH23">
        <v>5.62</v>
      </c>
      <c r="BI23">
        <v>7.03</v>
      </c>
      <c r="BJ23">
        <v>1.6</v>
      </c>
      <c r="BK23">
        <v>3.85</v>
      </c>
      <c r="BL23">
        <v>2.16</v>
      </c>
      <c r="BM23">
        <v>1.62</v>
      </c>
      <c r="BN23">
        <v>0.47</v>
      </c>
      <c r="BO23">
        <v>14.98</v>
      </c>
      <c r="BP23">
        <v>3.85</v>
      </c>
      <c r="BQ23">
        <v>4.25</v>
      </c>
      <c r="BR23">
        <v>2.27</v>
      </c>
      <c r="BS23">
        <v>0.21</v>
      </c>
      <c r="BT23">
        <v>0</v>
      </c>
      <c r="BU23">
        <v>0</v>
      </c>
      <c r="BV23">
        <v>0</v>
      </c>
      <c r="BW23">
        <f t="shared" si="2"/>
        <v>85.749999999999986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32.880000000000003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414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0</v>
      </c>
      <c r="AB24">
        <v>39.510120000000001</v>
      </c>
      <c r="AC24">
        <v>29.033519999999999</v>
      </c>
      <c r="AD24">
        <v>36.459600000000002</v>
      </c>
      <c r="AE24">
        <v>49.436556000000003</v>
      </c>
      <c r="AF24">
        <v>8.8740000000000006</v>
      </c>
      <c r="AG24">
        <v>11.3208</v>
      </c>
      <c r="AH24">
        <v>132.58000000000001</v>
      </c>
      <c r="AI24">
        <v>2.5459999999999998</v>
      </c>
      <c r="AJ24">
        <v>0</v>
      </c>
      <c r="AK24">
        <v>50.76</v>
      </c>
      <c r="AL24">
        <v>60.423999999999999</v>
      </c>
      <c r="AM24">
        <v>0</v>
      </c>
      <c r="AN24">
        <v>0.66954999999999998</v>
      </c>
      <c r="AO24">
        <v>11.76</v>
      </c>
      <c r="AP24">
        <v>4.3554000000000004</v>
      </c>
      <c r="AQ24">
        <v>7.875</v>
      </c>
      <c r="AR24">
        <v>53.543999999999997</v>
      </c>
      <c r="AS24">
        <v>31.897383000000001</v>
      </c>
      <c r="AT24">
        <v>11.536</v>
      </c>
      <c r="AU24">
        <v>0</v>
      </c>
      <c r="AV24">
        <v>0</v>
      </c>
      <c r="AW24">
        <v>69.504000000000005</v>
      </c>
      <c r="AX24">
        <v>40.552</v>
      </c>
      <c r="AY24">
        <v>0</v>
      </c>
      <c r="AZ24">
        <f t="shared" si="0"/>
        <v>85.749999999999986</v>
      </c>
      <c r="BA24">
        <f t="shared" si="1"/>
        <v>3252.7997020000003</v>
      </c>
      <c r="BD24">
        <v>25.43</v>
      </c>
      <c r="BE24">
        <v>7.45</v>
      </c>
      <c r="BF24">
        <v>1.06</v>
      </c>
      <c r="BG24">
        <v>3.9</v>
      </c>
      <c r="BH24">
        <v>5.62</v>
      </c>
      <c r="BI24">
        <v>7.03</v>
      </c>
      <c r="BJ24">
        <v>1.6</v>
      </c>
      <c r="BK24">
        <v>3.85</v>
      </c>
      <c r="BL24">
        <v>2.16</v>
      </c>
      <c r="BM24">
        <v>1.62</v>
      </c>
      <c r="BN24">
        <v>0.47</v>
      </c>
      <c r="BO24">
        <v>14.98</v>
      </c>
      <c r="BP24">
        <v>3.85</v>
      </c>
      <c r="BQ24">
        <v>4.25</v>
      </c>
      <c r="BR24">
        <v>2.27</v>
      </c>
      <c r="BS24">
        <v>0.21</v>
      </c>
      <c r="BT24">
        <v>0</v>
      </c>
      <c r="BU24">
        <v>0</v>
      </c>
      <c r="BV24">
        <v>0</v>
      </c>
      <c r="BW24">
        <f t="shared" si="2"/>
        <v>85.749999999999986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32.880000000000003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414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0</v>
      </c>
      <c r="AB25">
        <v>39.510120000000001</v>
      </c>
      <c r="AC25">
        <v>29.033519999999999</v>
      </c>
      <c r="AD25">
        <v>36.459600000000002</v>
      </c>
      <c r="AE25">
        <v>49.436556000000003</v>
      </c>
      <c r="AF25">
        <v>8.8740000000000006</v>
      </c>
      <c r="AG25">
        <v>11.3208</v>
      </c>
      <c r="AH25">
        <v>132.58000000000001</v>
      </c>
      <c r="AI25">
        <v>13.3665</v>
      </c>
      <c r="AJ25">
        <v>0</v>
      </c>
      <c r="AK25">
        <v>50.76</v>
      </c>
      <c r="AL25">
        <v>60.423999999999999</v>
      </c>
      <c r="AM25">
        <v>0</v>
      </c>
      <c r="AN25">
        <v>0.66954999999999998</v>
      </c>
      <c r="AO25">
        <v>11.76</v>
      </c>
      <c r="AP25">
        <v>4.3554000000000004</v>
      </c>
      <c r="AQ25">
        <v>7.875</v>
      </c>
      <c r="AR25">
        <v>50.231999999999999</v>
      </c>
      <c r="AS25">
        <v>31.897383000000001</v>
      </c>
      <c r="AT25">
        <v>11.536</v>
      </c>
      <c r="AU25">
        <v>0</v>
      </c>
      <c r="AV25">
        <v>0</v>
      </c>
      <c r="AW25">
        <v>69.504000000000005</v>
      </c>
      <c r="AX25">
        <v>40.552</v>
      </c>
      <c r="AY25">
        <v>0</v>
      </c>
      <c r="AZ25">
        <f t="shared" si="0"/>
        <v>85.749999999999986</v>
      </c>
      <c r="BA25">
        <f t="shared" si="1"/>
        <v>3260.3082020000006</v>
      </c>
      <c r="BD25">
        <v>25.43</v>
      </c>
      <c r="BE25">
        <v>7.45</v>
      </c>
      <c r="BF25">
        <v>1.06</v>
      </c>
      <c r="BG25">
        <v>3.9</v>
      </c>
      <c r="BH25">
        <v>5.62</v>
      </c>
      <c r="BI25">
        <v>7.03</v>
      </c>
      <c r="BJ25">
        <v>1.6</v>
      </c>
      <c r="BK25">
        <v>3.85</v>
      </c>
      <c r="BL25">
        <v>2.16</v>
      </c>
      <c r="BM25">
        <v>1.62</v>
      </c>
      <c r="BN25">
        <v>0.47</v>
      </c>
      <c r="BO25">
        <v>14.98</v>
      </c>
      <c r="BP25">
        <v>3.85</v>
      </c>
      <c r="BQ25">
        <v>4.25</v>
      </c>
      <c r="BR25">
        <v>2.27</v>
      </c>
      <c r="BS25">
        <v>0.21</v>
      </c>
      <c r="BT25">
        <v>0</v>
      </c>
      <c r="BU25">
        <v>0</v>
      </c>
      <c r="BV25">
        <v>0</v>
      </c>
      <c r="BW25">
        <f t="shared" si="2"/>
        <v>85.749999999999986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32.880000000000003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414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11.85</v>
      </c>
      <c r="AB26">
        <v>39.510120000000001</v>
      </c>
      <c r="AC26">
        <v>29.033519999999999</v>
      </c>
      <c r="AD26">
        <v>36.459600000000002</v>
      </c>
      <c r="AE26">
        <v>49.436556000000003</v>
      </c>
      <c r="AF26">
        <v>8.8740000000000006</v>
      </c>
      <c r="AG26">
        <v>11.3208</v>
      </c>
      <c r="AH26">
        <v>132.58000000000001</v>
      </c>
      <c r="AI26">
        <v>13.3665</v>
      </c>
      <c r="AJ26">
        <v>0</v>
      </c>
      <c r="AK26">
        <v>50.76</v>
      </c>
      <c r="AL26">
        <v>60.423999999999999</v>
      </c>
      <c r="AM26">
        <v>0</v>
      </c>
      <c r="AN26">
        <v>0.66954999999999998</v>
      </c>
      <c r="AO26">
        <v>11.76</v>
      </c>
      <c r="AP26">
        <v>4.3554000000000004</v>
      </c>
      <c r="AQ26">
        <v>7.875</v>
      </c>
      <c r="AR26">
        <v>50.231999999999999</v>
      </c>
      <c r="AS26">
        <v>31.897383000000001</v>
      </c>
      <c r="AT26">
        <v>11.536</v>
      </c>
      <c r="AU26">
        <v>0</v>
      </c>
      <c r="AV26">
        <v>0</v>
      </c>
      <c r="AW26">
        <v>69.504000000000005</v>
      </c>
      <c r="AX26">
        <v>40.552</v>
      </c>
      <c r="AY26">
        <v>0</v>
      </c>
      <c r="AZ26">
        <f t="shared" si="0"/>
        <v>85.86999999999999</v>
      </c>
      <c r="BA26">
        <f t="shared" si="1"/>
        <v>3272.2782020000004</v>
      </c>
      <c r="BD26">
        <v>25.43</v>
      </c>
      <c r="BE26">
        <v>7.45</v>
      </c>
      <c r="BF26">
        <v>1.06</v>
      </c>
      <c r="BG26">
        <v>3.9</v>
      </c>
      <c r="BH26">
        <v>5.62</v>
      </c>
      <c r="BI26">
        <v>7.03</v>
      </c>
      <c r="BJ26">
        <v>1.6</v>
      </c>
      <c r="BK26">
        <v>3.92</v>
      </c>
      <c r="BL26">
        <v>2.21</v>
      </c>
      <c r="BM26">
        <v>1.62</v>
      </c>
      <c r="BN26">
        <v>0.47</v>
      </c>
      <c r="BO26">
        <v>14.98</v>
      </c>
      <c r="BP26">
        <v>3.85</v>
      </c>
      <c r="BQ26">
        <v>4.25</v>
      </c>
      <c r="BR26">
        <v>2.27</v>
      </c>
      <c r="BS26">
        <v>0.21</v>
      </c>
      <c r="BT26">
        <v>0</v>
      </c>
      <c r="BU26">
        <v>0</v>
      </c>
      <c r="BV26">
        <v>0</v>
      </c>
      <c r="BW26">
        <f t="shared" si="2"/>
        <v>85.86999999999999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40.552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416.25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11.85</v>
      </c>
      <c r="AB27">
        <v>39.510120000000001</v>
      </c>
      <c r="AC27">
        <v>29.033519999999999</v>
      </c>
      <c r="AD27">
        <v>36.459600000000002</v>
      </c>
      <c r="AE27">
        <v>49.436556000000003</v>
      </c>
      <c r="AF27">
        <v>8.8740000000000006</v>
      </c>
      <c r="AG27">
        <v>11.3208</v>
      </c>
      <c r="AH27">
        <v>116.9545</v>
      </c>
      <c r="AI27">
        <v>13.3665</v>
      </c>
      <c r="AJ27">
        <v>0</v>
      </c>
      <c r="AK27">
        <v>50.76</v>
      </c>
      <c r="AL27">
        <v>60.423999999999999</v>
      </c>
      <c r="AM27">
        <v>0</v>
      </c>
      <c r="AN27">
        <v>0.66954999999999998</v>
      </c>
      <c r="AO27">
        <v>11.76</v>
      </c>
      <c r="AP27">
        <v>4.3554000000000004</v>
      </c>
      <c r="AQ27">
        <v>15.75</v>
      </c>
      <c r="AR27">
        <v>53.543999999999997</v>
      </c>
      <c r="AS27">
        <v>31.897383000000001</v>
      </c>
      <c r="AT27">
        <v>11.536</v>
      </c>
      <c r="AU27">
        <v>0</v>
      </c>
      <c r="AV27">
        <v>40.424999999999997</v>
      </c>
      <c r="AW27">
        <v>69.504000000000005</v>
      </c>
      <c r="AX27">
        <v>32.880000000000003</v>
      </c>
      <c r="AY27">
        <v>0</v>
      </c>
      <c r="AZ27">
        <f t="shared" si="0"/>
        <v>85.24</v>
      </c>
      <c r="BA27">
        <f t="shared" si="1"/>
        <v>3309.8847020000007</v>
      </c>
      <c r="BD27">
        <v>24.07</v>
      </c>
      <c r="BE27">
        <v>7.63</v>
      </c>
      <c r="BF27">
        <v>1.01</v>
      </c>
      <c r="BG27">
        <v>4.0199999999999996</v>
      </c>
      <c r="BH27">
        <v>5.81</v>
      </c>
      <c r="BI27">
        <v>7.17</v>
      </c>
      <c r="BJ27">
        <v>1.55</v>
      </c>
      <c r="BK27">
        <v>3.74</v>
      </c>
      <c r="BL27">
        <v>2.31</v>
      </c>
      <c r="BM27">
        <v>1.61</v>
      </c>
      <c r="BN27">
        <v>0.49</v>
      </c>
      <c r="BO27">
        <v>15.1</v>
      </c>
      <c r="BP27">
        <v>3.99</v>
      </c>
      <c r="BQ27">
        <v>4.38</v>
      </c>
      <c r="BR27">
        <v>2.15</v>
      </c>
      <c r="BS27">
        <v>0.21</v>
      </c>
      <c r="BT27">
        <v>0</v>
      </c>
      <c r="BU27">
        <v>0</v>
      </c>
      <c r="BV27">
        <v>0</v>
      </c>
      <c r="BW27">
        <f t="shared" si="2"/>
        <v>85.24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40.552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416.25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11.85</v>
      </c>
      <c r="AB28">
        <v>39.510120000000001</v>
      </c>
      <c r="AC28">
        <v>29.033519999999999</v>
      </c>
      <c r="AD28">
        <v>36.459600000000002</v>
      </c>
      <c r="AE28">
        <v>49.436556000000003</v>
      </c>
      <c r="AF28">
        <v>8.8740000000000006</v>
      </c>
      <c r="AG28">
        <v>11.3208</v>
      </c>
      <c r="AH28">
        <v>116.9545</v>
      </c>
      <c r="AI28">
        <v>13.3665</v>
      </c>
      <c r="AJ28">
        <v>0</v>
      </c>
      <c r="AK28">
        <v>50.76</v>
      </c>
      <c r="AL28">
        <v>60.423999999999999</v>
      </c>
      <c r="AM28">
        <v>0</v>
      </c>
      <c r="AN28">
        <v>0.66954999999999998</v>
      </c>
      <c r="AO28">
        <v>11.76</v>
      </c>
      <c r="AP28">
        <v>4.3554000000000004</v>
      </c>
      <c r="AQ28">
        <v>15.75</v>
      </c>
      <c r="AR28">
        <v>53.543999999999997</v>
      </c>
      <c r="AS28">
        <v>31.897383000000001</v>
      </c>
      <c r="AT28">
        <v>11.536</v>
      </c>
      <c r="AU28">
        <v>0</v>
      </c>
      <c r="AV28">
        <v>40.424999999999997</v>
      </c>
      <c r="AW28">
        <v>69.504000000000005</v>
      </c>
      <c r="AX28">
        <v>32.880000000000003</v>
      </c>
      <c r="AY28">
        <v>0</v>
      </c>
      <c r="AZ28">
        <f t="shared" si="0"/>
        <v>85.24</v>
      </c>
      <c r="BA28">
        <f t="shared" si="1"/>
        <v>3309.8847020000007</v>
      </c>
      <c r="BD28">
        <v>24.07</v>
      </c>
      <c r="BE28">
        <v>7.63</v>
      </c>
      <c r="BF28">
        <v>1.01</v>
      </c>
      <c r="BG28">
        <v>4.0199999999999996</v>
      </c>
      <c r="BH28">
        <v>5.81</v>
      </c>
      <c r="BI28">
        <v>7.17</v>
      </c>
      <c r="BJ28">
        <v>1.55</v>
      </c>
      <c r="BK28">
        <v>3.74</v>
      </c>
      <c r="BL28">
        <v>2.31</v>
      </c>
      <c r="BM28">
        <v>1.61</v>
      </c>
      <c r="BN28">
        <v>0.49</v>
      </c>
      <c r="BO28">
        <v>15.1</v>
      </c>
      <c r="BP28">
        <v>3.99</v>
      </c>
      <c r="BQ28">
        <v>4.38</v>
      </c>
      <c r="BR28">
        <v>2.15</v>
      </c>
      <c r="BS28">
        <v>0.21</v>
      </c>
      <c r="BT28">
        <v>0</v>
      </c>
      <c r="BU28">
        <v>0</v>
      </c>
      <c r="BV28">
        <v>0</v>
      </c>
      <c r="BW28">
        <f t="shared" si="2"/>
        <v>85.24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40.552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416.25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11.85</v>
      </c>
      <c r="AB29">
        <v>39.510120000000001</v>
      </c>
      <c r="AC29">
        <v>29.033519999999999</v>
      </c>
      <c r="AD29">
        <v>36.459600000000002</v>
      </c>
      <c r="AE29">
        <v>49.436556000000003</v>
      </c>
      <c r="AF29">
        <v>8.8740000000000006</v>
      </c>
      <c r="AG29">
        <v>11.3208</v>
      </c>
      <c r="AH29">
        <v>116.9545</v>
      </c>
      <c r="AI29">
        <v>2.5459999999999998</v>
      </c>
      <c r="AJ29">
        <v>0</v>
      </c>
      <c r="AK29">
        <v>50.76</v>
      </c>
      <c r="AL29">
        <v>60.423999999999999</v>
      </c>
      <c r="AM29">
        <v>0</v>
      </c>
      <c r="AN29">
        <v>0.66954999999999998</v>
      </c>
      <c r="AO29">
        <v>11.76</v>
      </c>
      <c r="AP29">
        <v>4.3554000000000004</v>
      </c>
      <c r="AQ29">
        <v>15.75</v>
      </c>
      <c r="AR29">
        <v>53.543999999999997</v>
      </c>
      <c r="AS29">
        <v>31.897383000000001</v>
      </c>
      <c r="AT29">
        <v>11.536</v>
      </c>
      <c r="AU29">
        <v>0</v>
      </c>
      <c r="AV29">
        <v>40.424999999999997</v>
      </c>
      <c r="AW29">
        <v>69.504000000000005</v>
      </c>
      <c r="AX29">
        <v>32.880000000000003</v>
      </c>
      <c r="AY29">
        <v>0</v>
      </c>
      <c r="AZ29">
        <f t="shared" si="0"/>
        <v>85.24</v>
      </c>
      <c r="BA29">
        <f t="shared" si="1"/>
        <v>3299.0642020000005</v>
      </c>
      <c r="BD29">
        <v>24.07</v>
      </c>
      <c r="BE29">
        <v>7.63</v>
      </c>
      <c r="BF29">
        <v>1.01</v>
      </c>
      <c r="BG29">
        <v>4.0199999999999996</v>
      </c>
      <c r="BH29">
        <v>5.81</v>
      </c>
      <c r="BI29">
        <v>7.17</v>
      </c>
      <c r="BJ29">
        <v>1.55</v>
      </c>
      <c r="BK29">
        <v>3.74</v>
      </c>
      <c r="BL29">
        <v>2.31</v>
      </c>
      <c r="BM29">
        <v>1.61</v>
      </c>
      <c r="BN29">
        <v>0.49</v>
      </c>
      <c r="BO29">
        <v>15.1</v>
      </c>
      <c r="BP29">
        <v>3.99</v>
      </c>
      <c r="BQ29">
        <v>4.38</v>
      </c>
      <c r="BR29">
        <v>2.15</v>
      </c>
      <c r="BS29">
        <v>0.21</v>
      </c>
      <c r="BT29">
        <v>0</v>
      </c>
      <c r="BU29">
        <v>0</v>
      </c>
      <c r="BV29">
        <v>0</v>
      </c>
      <c r="BW29">
        <f t="shared" si="2"/>
        <v>85.24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40.552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416.25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11.85</v>
      </c>
      <c r="AB30">
        <v>39.510120000000001</v>
      </c>
      <c r="AC30">
        <v>29.033519999999999</v>
      </c>
      <c r="AD30">
        <v>36.459600000000002</v>
      </c>
      <c r="AE30">
        <v>49.436556000000003</v>
      </c>
      <c r="AF30">
        <v>8.8740000000000006</v>
      </c>
      <c r="AG30">
        <v>11.3208</v>
      </c>
      <c r="AH30">
        <v>116.9545</v>
      </c>
      <c r="AI30">
        <v>2.5459999999999998</v>
      </c>
      <c r="AJ30">
        <v>0</v>
      </c>
      <c r="AK30">
        <v>50.76</v>
      </c>
      <c r="AL30">
        <v>60.423999999999999</v>
      </c>
      <c r="AM30">
        <v>0</v>
      </c>
      <c r="AN30">
        <v>0.66954999999999998</v>
      </c>
      <c r="AO30">
        <v>11.76</v>
      </c>
      <c r="AP30">
        <v>4.3554000000000004</v>
      </c>
      <c r="AQ30">
        <v>15.75</v>
      </c>
      <c r="AR30">
        <v>53.543999999999997</v>
      </c>
      <c r="AS30">
        <v>31.897383000000001</v>
      </c>
      <c r="AT30">
        <v>11.536</v>
      </c>
      <c r="AU30">
        <v>0</v>
      </c>
      <c r="AV30">
        <v>40.424999999999997</v>
      </c>
      <c r="AW30">
        <v>69.504000000000005</v>
      </c>
      <c r="AX30">
        <v>32.880000000000003</v>
      </c>
      <c r="AY30">
        <v>0</v>
      </c>
      <c r="AZ30">
        <f t="shared" si="0"/>
        <v>85.24</v>
      </c>
      <c r="BA30">
        <f t="shared" si="1"/>
        <v>3299.0642020000005</v>
      </c>
      <c r="BD30">
        <v>24.07</v>
      </c>
      <c r="BE30">
        <v>7.63</v>
      </c>
      <c r="BF30">
        <v>1.01</v>
      </c>
      <c r="BG30">
        <v>4.0199999999999996</v>
      </c>
      <c r="BH30">
        <v>5.81</v>
      </c>
      <c r="BI30">
        <v>7.17</v>
      </c>
      <c r="BJ30">
        <v>1.55</v>
      </c>
      <c r="BK30">
        <v>3.74</v>
      </c>
      <c r="BL30">
        <v>2.31</v>
      </c>
      <c r="BM30">
        <v>1.61</v>
      </c>
      <c r="BN30">
        <v>0.49</v>
      </c>
      <c r="BO30">
        <v>15.1</v>
      </c>
      <c r="BP30">
        <v>3.99</v>
      </c>
      <c r="BQ30">
        <v>4.38</v>
      </c>
      <c r="BR30">
        <v>2.15</v>
      </c>
      <c r="BS30">
        <v>0.21</v>
      </c>
      <c r="BT30">
        <v>0</v>
      </c>
      <c r="BU30">
        <v>0</v>
      </c>
      <c r="BV30">
        <v>0</v>
      </c>
      <c r="BW30">
        <f t="shared" si="2"/>
        <v>85.24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40.552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136.5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416.25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11.85</v>
      </c>
      <c r="AB31">
        <v>39.510120000000001</v>
      </c>
      <c r="AC31">
        <v>29.033519999999999</v>
      </c>
      <c r="AD31">
        <v>36.459600000000002</v>
      </c>
      <c r="AE31">
        <v>49.436556000000003</v>
      </c>
      <c r="AF31">
        <v>8.8740000000000006</v>
      </c>
      <c r="AG31">
        <v>11.3208</v>
      </c>
      <c r="AH31">
        <v>116.9545</v>
      </c>
      <c r="AI31">
        <v>7.6379999999999999</v>
      </c>
      <c r="AJ31">
        <v>0</v>
      </c>
      <c r="AK31">
        <v>50.76</v>
      </c>
      <c r="AL31">
        <v>60.423999999999999</v>
      </c>
      <c r="AM31">
        <v>0</v>
      </c>
      <c r="AN31">
        <v>0.66954999999999998</v>
      </c>
      <c r="AO31">
        <v>11.76</v>
      </c>
      <c r="AP31">
        <v>6.4050000000000002</v>
      </c>
      <c r="AQ31">
        <v>7.875</v>
      </c>
      <c r="AR31">
        <v>50.231999999999999</v>
      </c>
      <c r="AS31">
        <v>31.897383000000001</v>
      </c>
      <c r="AT31">
        <v>13.5136</v>
      </c>
      <c r="AU31">
        <v>0</v>
      </c>
      <c r="AV31">
        <v>40.424999999999997</v>
      </c>
      <c r="AW31">
        <v>69.504000000000005</v>
      </c>
      <c r="AX31">
        <v>32.880000000000003</v>
      </c>
      <c r="AY31">
        <v>0</v>
      </c>
      <c r="AZ31">
        <f t="shared" si="0"/>
        <v>85.149999999999991</v>
      </c>
      <c r="BA31">
        <f t="shared" si="1"/>
        <v>3294.0939020000014</v>
      </c>
      <c r="BD31">
        <v>24.07</v>
      </c>
      <c r="BE31">
        <v>7.63</v>
      </c>
      <c r="BF31">
        <v>1.01</v>
      </c>
      <c r="BG31">
        <v>4.0199999999999996</v>
      </c>
      <c r="BH31">
        <v>5.81</v>
      </c>
      <c r="BI31">
        <v>7.17</v>
      </c>
      <c r="BJ31">
        <v>1.55</v>
      </c>
      <c r="BK31">
        <v>3.69</v>
      </c>
      <c r="BL31">
        <v>2.27</v>
      </c>
      <c r="BM31">
        <v>1.61</v>
      </c>
      <c r="BN31">
        <v>0.49</v>
      </c>
      <c r="BO31">
        <v>15.1</v>
      </c>
      <c r="BP31">
        <v>3.99</v>
      </c>
      <c r="BQ31">
        <v>4.38</v>
      </c>
      <c r="BR31">
        <v>2.15</v>
      </c>
      <c r="BS31">
        <v>0.21</v>
      </c>
      <c r="BT31">
        <v>0</v>
      </c>
      <c r="BU31">
        <v>0</v>
      </c>
      <c r="BV31">
        <v>0</v>
      </c>
      <c r="BW31">
        <f t="shared" si="2"/>
        <v>85.149999999999991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40.552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133.5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416.25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0</v>
      </c>
      <c r="AB32">
        <v>39.510120000000001</v>
      </c>
      <c r="AC32">
        <v>29.033519999999999</v>
      </c>
      <c r="AD32">
        <v>36.459600000000002</v>
      </c>
      <c r="AE32">
        <v>49.436556000000003</v>
      </c>
      <c r="AF32">
        <v>8.8740000000000006</v>
      </c>
      <c r="AG32">
        <v>11.3208</v>
      </c>
      <c r="AH32">
        <v>116.9545</v>
      </c>
      <c r="AI32">
        <v>49.646999999999998</v>
      </c>
      <c r="AJ32">
        <v>0</v>
      </c>
      <c r="AK32">
        <v>50.76</v>
      </c>
      <c r="AL32">
        <v>60.423999999999999</v>
      </c>
      <c r="AM32">
        <v>0</v>
      </c>
      <c r="AN32">
        <v>0.66954999999999998</v>
      </c>
      <c r="AO32">
        <v>11.76</v>
      </c>
      <c r="AP32">
        <v>6.4050000000000002</v>
      </c>
      <c r="AQ32">
        <v>7.875</v>
      </c>
      <c r="AR32">
        <v>51.335999999999999</v>
      </c>
      <c r="AS32">
        <v>31.897383000000001</v>
      </c>
      <c r="AT32">
        <v>14.9968</v>
      </c>
      <c r="AU32">
        <v>0</v>
      </c>
      <c r="AV32">
        <v>40.424999999999997</v>
      </c>
      <c r="AW32">
        <v>69.504000000000005</v>
      </c>
      <c r="AX32">
        <v>32.880000000000003</v>
      </c>
      <c r="AY32">
        <v>0</v>
      </c>
      <c r="AZ32">
        <f t="shared" si="0"/>
        <v>85.149999999999991</v>
      </c>
      <c r="BA32">
        <f t="shared" si="1"/>
        <v>3323.840102000001</v>
      </c>
      <c r="BD32">
        <v>24.07</v>
      </c>
      <c r="BE32">
        <v>7.63</v>
      </c>
      <c r="BF32">
        <v>1.01</v>
      </c>
      <c r="BG32">
        <v>4.0199999999999996</v>
      </c>
      <c r="BH32">
        <v>5.81</v>
      </c>
      <c r="BI32">
        <v>7.17</v>
      </c>
      <c r="BJ32">
        <v>1.55</v>
      </c>
      <c r="BK32">
        <v>3.69</v>
      </c>
      <c r="BL32">
        <v>2.27</v>
      </c>
      <c r="BM32">
        <v>1.61</v>
      </c>
      <c r="BN32">
        <v>0.49</v>
      </c>
      <c r="BO32">
        <v>15.1</v>
      </c>
      <c r="BP32">
        <v>3.99</v>
      </c>
      <c r="BQ32">
        <v>4.38</v>
      </c>
      <c r="BR32">
        <v>2.15</v>
      </c>
      <c r="BS32">
        <v>0.21</v>
      </c>
      <c r="BT32">
        <v>0</v>
      </c>
      <c r="BU32">
        <v>0</v>
      </c>
      <c r="BV32">
        <v>0</v>
      </c>
      <c r="BW32">
        <f t="shared" si="2"/>
        <v>85.149999999999991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40.552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130.5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416.25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0</v>
      </c>
      <c r="AB33">
        <v>39.510120000000001</v>
      </c>
      <c r="AC33">
        <v>29.033519999999999</v>
      </c>
      <c r="AD33">
        <v>36.459600000000002</v>
      </c>
      <c r="AE33">
        <v>49.436556000000003</v>
      </c>
      <c r="AF33">
        <v>8.8740000000000006</v>
      </c>
      <c r="AG33">
        <v>0</v>
      </c>
      <c r="AH33">
        <v>116.9545</v>
      </c>
      <c r="AI33">
        <v>49.646999999999998</v>
      </c>
      <c r="AJ33">
        <v>0</v>
      </c>
      <c r="AK33">
        <v>50.76</v>
      </c>
      <c r="AL33">
        <v>60.423999999999999</v>
      </c>
      <c r="AM33">
        <v>0</v>
      </c>
      <c r="AN33">
        <v>0.66954999999999998</v>
      </c>
      <c r="AO33">
        <v>11.76</v>
      </c>
      <c r="AP33">
        <v>6.4050000000000002</v>
      </c>
      <c r="AQ33">
        <v>7.875</v>
      </c>
      <c r="AR33">
        <v>51.335999999999999</v>
      </c>
      <c r="AS33">
        <v>31.897383000000001</v>
      </c>
      <c r="AT33">
        <v>14.9968</v>
      </c>
      <c r="AU33">
        <v>0</v>
      </c>
      <c r="AV33">
        <v>40.424999999999997</v>
      </c>
      <c r="AW33">
        <v>69.504000000000005</v>
      </c>
      <c r="AX33">
        <v>32.880000000000003</v>
      </c>
      <c r="AY33">
        <v>0</v>
      </c>
      <c r="AZ33">
        <f t="shared" si="0"/>
        <v>83.539999999999992</v>
      </c>
      <c r="BA33">
        <f t="shared" si="1"/>
        <v>3307.9093020000009</v>
      </c>
      <c r="BD33">
        <v>24.07</v>
      </c>
      <c r="BE33">
        <v>7.63</v>
      </c>
      <c r="BF33">
        <v>1.01</v>
      </c>
      <c r="BG33">
        <v>4.0199999999999996</v>
      </c>
      <c r="BH33">
        <v>5.81</v>
      </c>
      <c r="BI33">
        <v>7.17</v>
      </c>
      <c r="BJ33">
        <v>1.55</v>
      </c>
      <c r="BK33">
        <v>3.69</v>
      </c>
      <c r="BL33">
        <v>2.27</v>
      </c>
      <c r="BM33">
        <v>1.61</v>
      </c>
      <c r="BN33">
        <v>0.49</v>
      </c>
      <c r="BO33">
        <v>15.1</v>
      </c>
      <c r="BP33">
        <v>2.38</v>
      </c>
      <c r="BQ33">
        <v>4.38</v>
      </c>
      <c r="BR33">
        <v>2.15</v>
      </c>
      <c r="BS33">
        <v>0.21</v>
      </c>
      <c r="BT33">
        <v>0</v>
      </c>
      <c r="BU33">
        <v>0</v>
      </c>
      <c r="BV33">
        <v>0</v>
      </c>
      <c r="BW33">
        <f t="shared" si="2"/>
        <v>83.539999999999992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40.552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123.75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416.25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0</v>
      </c>
      <c r="AB34">
        <v>39.510120000000001</v>
      </c>
      <c r="AC34">
        <v>29.033519999999999</v>
      </c>
      <c r="AD34">
        <v>36.459600000000002</v>
      </c>
      <c r="AE34">
        <v>49.436556000000003</v>
      </c>
      <c r="AF34">
        <v>8.8740000000000006</v>
      </c>
      <c r="AG34">
        <v>0</v>
      </c>
      <c r="AH34">
        <v>116.9545</v>
      </c>
      <c r="AI34">
        <v>49.646999999999998</v>
      </c>
      <c r="AJ34">
        <v>0</v>
      </c>
      <c r="AK34">
        <v>50.76</v>
      </c>
      <c r="AL34">
        <v>60.423999999999999</v>
      </c>
      <c r="AM34">
        <v>5.2786799999999996</v>
      </c>
      <c r="AN34">
        <v>0.66954999999999998</v>
      </c>
      <c r="AO34">
        <v>11.76</v>
      </c>
      <c r="AP34">
        <v>6.4050000000000002</v>
      </c>
      <c r="AQ34">
        <v>3.15</v>
      </c>
      <c r="AR34">
        <v>51.335999999999999</v>
      </c>
      <c r="AS34">
        <v>31.897383000000001</v>
      </c>
      <c r="AT34">
        <v>14.9968</v>
      </c>
      <c r="AU34">
        <v>0</v>
      </c>
      <c r="AV34">
        <v>40.424999999999997</v>
      </c>
      <c r="AW34">
        <v>69.504000000000005</v>
      </c>
      <c r="AX34">
        <v>32.880000000000003</v>
      </c>
      <c r="AY34">
        <v>0</v>
      </c>
      <c r="AZ34">
        <f t="shared" si="0"/>
        <v>83.539999999999992</v>
      </c>
      <c r="BA34">
        <f t="shared" si="1"/>
        <v>3301.7129820000009</v>
      </c>
      <c r="BD34">
        <v>24.07</v>
      </c>
      <c r="BE34">
        <v>7.63</v>
      </c>
      <c r="BF34">
        <v>1.01</v>
      </c>
      <c r="BG34">
        <v>4.0199999999999996</v>
      </c>
      <c r="BH34">
        <v>5.81</v>
      </c>
      <c r="BI34">
        <v>7.17</v>
      </c>
      <c r="BJ34">
        <v>1.55</v>
      </c>
      <c r="BK34">
        <v>3.69</v>
      </c>
      <c r="BL34">
        <v>2.27</v>
      </c>
      <c r="BM34">
        <v>1.61</v>
      </c>
      <c r="BN34">
        <v>0.49</v>
      </c>
      <c r="BO34">
        <v>15.1</v>
      </c>
      <c r="BP34">
        <v>2.38</v>
      </c>
      <c r="BQ34">
        <v>4.38</v>
      </c>
      <c r="BR34">
        <v>2.15</v>
      </c>
      <c r="BS34">
        <v>0.21</v>
      </c>
      <c r="BT34">
        <v>0</v>
      </c>
      <c r="BU34">
        <v>0</v>
      </c>
      <c r="BV34">
        <v>0</v>
      </c>
      <c r="BW34">
        <f t="shared" si="2"/>
        <v>83.539999999999992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40.552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123.75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416.25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0</v>
      </c>
      <c r="AB35">
        <v>39.510120000000001</v>
      </c>
      <c r="AC35">
        <v>29.033519999999999</v>
      </c>
      <c r="AD35">
        <v>36.459600000000002</v>
      </c>
      <c r="AE35">
        <v>49.436556000000003</v>
      </c>
      <c r="AF35">
        <v>8.8740000000000006</v>
      </c>
      <c r="AG35">
        <v>0</v>
      </c>
      <c r="AH35">
        <v>116.9545</v>
      </c>
      <c r="AI35">
        <v>49.646999999999998</v>
      </c>
      <c r="AJ35">
        <v>0</v>
      </c>
      <c r="AK35">
        <v>50.76</v>
      </c>
      <c r="AL35">
        <v>60.423999999999999</v>
      </c>
      <c r="AM35">
        <v>5.2786799999999996</v>
      </c>
      <c r="AN35">
        <v>0.66954999999999998</v>
      </c>
      <c r="AO35">
        <v>11.76</v>
      </c>
      <c r="AP35">
        <v>6.4050000000000002</v>
      </c>
      <c r="AQ35">
        <v>0</v>
      </c>
      <c r="AR35">
        <v>51.335999999999999</v>
      </c>
      <c r="AS35">
        <v>31.897383000000001</v>
      </c>
      <c r="AT35">
        <v>14.9968</v>
      </c>
      <c r="AU35">
        <v>0</v>
      </c>
      <c r="AV35">
        <v>40.424999999999997</v>
      </c>
      <c r="AW35">
        <v>69.504000000000005</v>
      </c>
      <c r="AX35">
        <v>32.880000000000003</v>
      </c>
      <c r="AY35">
        <v>0</v>
      </c>
      <c r="AZ35">
        <f t="shared" si="0"/>
        <v>83.72</v>
      </c>
      <c r="BA35">
        <f t="shared" si="1"/>
        <v>3298.7429820000007</v>
      </c>
      <c r="BD35">
        <v>24.07</v>
      </c>
      <c r="BE35">
        <v>7.63</v>
      </c>
      <c r="BF35">
        <v>1.01</v>
      </c>
      <c r="BG35">
        <v>4.0199999999999996</v>
      </c>
      <c r="BH35">
        <v>5.81</v>
      </c>
      <c r="BI35">
        <v>7.17</v>
      </c>
      <c r="BJ35">
        <v>1.55</v>
      </c>
      <c r="BK35">
        <v>3.87</v>
      </c>
      <c r="BL35">
        <v>2.27</v>
      </c>
      <c r="BM35">
        <v>1.61</v>
      </c>
      <c r="BN35">
        <v>0.49</v>
      </c>
      <c r="BO35">
        <v>15.1</v>
      </c>
      <c r="BP35">
        <v>2.38</v>
      </c>
      <c r="BQ35">
        <v>4.38</v>
      </c>
      <c r="BR35">
        <v>2.15</v>
      </c>
      <c r="BS35">
        <v>0.21</v>
      </c>
      <c r="BT35">
        <v>0</v>
      </c>
      <c r="BU35">
        <v>0</v>
      </c>
      <c r="BV35">
        <v>0</v>
      </c>
      <c r="BW35">
        <f t="shared" si="2"/>
        <v>83.72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40.552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123.75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416.25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39.510120000000001</v>
      </c>
      <c r="AC36">
        <v>29.033519999999999</v>
      </c>
      <c r="AD36">
        <v>36.459600000000002</v>
      </c>
      <c r="AE36">
        <v>49.436556000000003</v>
      </c>
      <c r="AF36">
        <v>8.8740000000000006</v>
      </c>
      <c r="AG36">
        <v>0</v>
      </c>
      <c r="AH36">
        <v>116.9545</v>
      </c>
      <c r="AI36">
        <v>49.646999999999998</v>
      </c>
      <c r="AJ36">
        <v>0</v>
      </c>
      <c r="AK36">
        <v>50.76</v>
      </c>
      <c r="AL36">
        <v>60.423999999999999</v>
      </c>
      <c r="AM36">
        <v>5.2786799999999996</v>
      </c>
      <c r="AN36">
        <v>0.66954999999999998</v>
      </c>
      <c r="AO36">
        <v>11.76</v>
      </c>
      <c r="AP36">
        <v>6.4050000000000002</v>
      </c>
      <c r="AQ36">
        <v>0</v>
      </c>
      <c r="AR36">
        <v>51.335999999999999</v>
      </c>
      <c r="AS36">
        <v>31.897383000000001</v>
      </c>
      <c r="AT36">
        <v>14.9968</v>
      </c>
      <c r="AU36">
        <v>0</v>
      </c>
      <c r="AV36">
        <v>40.424999999999997</v>
      </c>
      <c r="AW36">
        <v>69.504000000000005</v>
      </c>
      <c r="AX36">
        <v>32.880000000000003</v>
      </c>
      <c r="AY36">
        <v>0</v>
      </c>
      <c r="AZ36">
        <f t="shared" si="0"/>
        <v>83.72</v>
      </c>
      <c r="BA36">
        <f t="shared" si="1"/>
        <v>3298.7429820000007</v>
      </c>
      <c r="BD36">
        <v>24.07</v>
      </c>
      <c r="BE36">
        <v>7.63</v>
      </c>
      <c r="BF36">
        <v>1.01</v>
      </c>
      <c r="BG36">
        <v>4.0199999999999996</v>
      </c>
      <c r="BH36">
        <v>5.81</v>
      </c>
      <c r="BI36">
        <v>7.17</v>
      </c>
      <c r="BJ36">
        <v>1.55</v>
      </c>
      <c r="BK36">
        <v>3.87</v>
      </c>
      <c r="BL36">
        <v>2.27</v>
      </c>
      <c r="BM36">
        <v>1.61</v>
      </c>
      <c r="BN36">
        <v>0.49</v>
      </c>
      <c r="BO36">
        <v>15.1</v>
      </c>
      <c r="BP36">
        <v>2.38</v>
      </c>
      <c r="BQ36">
        <v>4.38</v>
      </c>
      <c r="BR36">
        <v>2.15</v>
      </c>
      <c r="BS36">
        <v>0.21</v>
      </c>
      <c r="BT36">
        <v>0</v>
      </c>
      <c r="BU36">
        <v>0</v>
      </c>
      <c r="BV36">
        <v>0</v>
      </c>
      <c r="BW36">
        <f t="shared" si="2"/>
        <v>83.72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40.552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123.75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416.25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39.510120000000001</v>
      </c>
      <c r="AC37">
        <v>29.033519999999999</v>
      </c>
      <c r="AD37">
        <v>36.459600000000002</v>
      </c>
      <c r="AE37">
        <v>49.436556000000003</v>
      </c>
      <c r="AF37">
        <v>8.8740000000000006</v>
      </c>
      <c r="AG37">
        <v>0</v>
      </c>
      <c r="AH37">
        <v>116.9545</v>
      </c>
      <c r="AI37">
        <v>49.646999999999998</v>
      </c>
      <c r="AJ37">
        <v>0</v>
      </c>
      <c r="AK37">
        <v>50.76</v>
      </c>
      <c r="AL37">
        <v>60.423999999999999</v>
      </c>
      <c r="AM37">
        <v>5.2786799999999996</v>
      </c>
      <c r="AN37">
        <v>0.66954999999999998</v>
      </c>
      <c r="AO37">
        <v>11.76</v>
      </c>
      <c r="AP37">
        <v>6.4050000000000002</v>
      </c>
      <c r="AQ37">
        <v>0</v>
      </c>
      <c r="AR37">
        <v>51.335999999999999</v>
      </c>
      <c r="AS37">
        <v>31.897383000000001</v>
      </c>
      <c r="AT37">
        <v>14.9968</v>
      </c>
      <c r="AU37">
        <v>0</v>
      </c>
      <c r="AV37">
        <v>40.424999999999997</v>
      </c>
      <c r="AW37">
        <v>69.504000000000005</v>
      </c>
      <c r="AX37">
        <v>32.880000000000003</v>
      </c>
      <c r="AY37">
        <v>0</v>
      </c>
      <c r="AZ37">
        <f t="shared" si="0"/>
        <v>83.72</v>
      </c>
      <c r="BA37">
        <f t="shared" si="1"/>
        <v>3298.7429820000007</v>
      </c>
      <c r="BD37">
        <v>24.07</v>
      </c>
      <c r="BE37">
        <v>7.63</v>
      </c>
      <c r="BF37">
        <v>1.01</v>
      </c>
      <c r="BG37">
        <v>4.0199999999999996</v>
      </c>
      <c r="BH37">
        <v>5.81</v>
      </c>
      <c r="BI37">
        <v>7.17</v>
      </c>
      <c r="BJ37">
        <v>1.55</v>
      </c>
      <c r="BK37">
        <v>3.87</v>
      </c>
      <c r="BL37">
        <v>2.27</v>
      </c>
      <c r="BM37">
        <v>1.61</v>
      </c>
      <c r="BN37">
        <v>0.49</v>
      </c>
      <c r="BO37">
        <v>15.1</v>
      </c>
      <c r="BP37">
        <v>2.38</v>
      </c>
      <c r="BQ37">
        <v>4.38</v>
      </c>
      <c r="BR37">
        <v>2.15</v>
      </c>
      <c r="BS37">
        <v>0.21</v>
      </c>
      <c r="BT37">
        <v>0</v>
      </c>
      <c r="BU37">
        <v>0</v>
      </c>
      <c r="BV37">
        <v>0</v>
      </c>
      <c r="BW37">
        <f t="shared" si="2"/>
        <v>83.72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40.552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123.75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416.25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39.510120000000001</v>
      </c>
      <c r="AC38">
        <v>29.033519999999999</v>
      </c>
      <c r="AD38">
        <v>36.459600000000002</v>
      </c>
      <c r="AE38">
        <v>49.436556000000003</v>
      </c>
      <c r="AF38">
        <v>8.8740000000000006</v>
      </c>
      <c r="AG38">
        <v>0</v>
      </c>
      <c r="AH38">
        <v>116.9545</v>
      </c>
      <c r="AI38">
        <v>7.6379999999999999</v>
      </c>
      <c r="AJ38">
        <v>0</v>
      </c>
      <c r="AK38">
        <v>50.76</v>
      </c>
      <c r="AL38">
        <v>60.423999999999999</v>
      </c>
      <c r="AM38">
        <v>5.2786799999999996</v>
      </c>
      <c r="AN38">
        <v>0.66954999999999998</v>
      </c>
      <c r="AO38">
        <v>11.76</v>
      </c>
      <c r="AP38">
        <v>6.4050000000000002</v>
      </c>
      <c r="AQ38">
        <v>0</v>
      </c>
      <c r="AR38">
        <v>51.335999999999999</v>
      </c>
      <c r="AS38">
        <v>31.897383000000001</v>
      </c>
      <c r="AT38">
        <v>14.9968</v>
      </c>
      <c r="AU38">
        <v>0</v>
      </c>
      <c r="AV38">
        <v>40.424999999999997</v>
      </c>
      <c r="AW38">
        <v>69.504000000000005</v>
      </c>
      <c r="AX38">
        <v>32.880000000000003</v>
      </c>
      <c r="AY38">
        <v>0</v>
      </c>
      <c r="AZ38">
        <f t="shared" si="0"/>
        <v>83.72</v>
      </c>
      <c r="BA38">
        <f t="shared" si="1"/>
        <v>3256.7339820000007</v>
      </c>
      <c r="BD38">
        <v>24.07</v>
      </c>
      <c r="BE38">
        <v>7.63</v>
      </c>
      <c r="BF38">
        <v>1.01</v>
      </c>
      <c r="BG38">
        <v>4.0199999999999996</v>
      </c>
      <c r="BH38">
        <v>5.81</v>
      </c>
      <c r="BI38">
        <v>7.17</v>
      </c>
      <c r="BJ38">
        <v>1.55</v>
      </c>
      <c r="BK38">
        <v>3.87</v>
      </c>
      <c r="BL38">
        <v>2.27</v>
      </c>
      <c r="BM38">
        <v>1.61</v>
      </c>
      <c r="BN38">
        <v>0.49</v>
      </c>
      <c r="BO38">
        <v>15.1</v>
      </c>
      <c r="BP38">
        <v>2.38</v>
      </c>
      <c r="BQ38">
        <v>4.38</v>
      </c>
      <c r="BR38">
        <v>2.15</v>
      </c>
      <c r="BS38">
        <v>0.21</v>
      </c>
      <c r="BT38">
        <v>0</v>
      </c>
      <c r="BU38">
        <v>0</v>
      </c>
      <c r="BV38">
        <v>0</v>
      </c>
      <c r="BW38">
        <f t="shared" si="2"/>
        <v>83.72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40.552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123.75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416.25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39.510120000000001</v>
      </c>
      <c r="AC39">
        <v>29.033519999999999</v>
      </c>
      <c r="AD39">
        <v>36.459600000000002</v>
      </c>
      <c r="AE39">
        <v>49.436556000000003</v>
      </c>
      <c r="AF39">
        <v>8.8740000000000006</v>
      </c>
      <c r="AG39">
        <v>0</v>
      </c>
      <c r="AH39">
        <v>116.9545</v>
      </c>
      <c r="AI39">
        <v>2.5459999999999998</v>
      </c>
      <c r="AJ39">
        <v>0</v>
      </c>
      <c r="AK39">
        <v>50.76</v>
      </c>
      <c r="AL39">
        <v>60.423999999999999</v>
      </c>
      <c r="AM39">
        <v>5.2786799999999996</v>
      </c>
      <c r="AN39">
        <v>0.66954999999999998</v>
      </c>
      <c r="AO39">
        <v>11.76</v>
      </c>
      <c r="AP39">
        <v>6.4050000000000002</v>
      </c>
      <c r="AQ39">
        <v>0</v>
      </c>
      <c r="AR39">
        <v>51.335999999999999</v>
      </c>
      <c r="AS39">
        <v>31.897383000000001</v>
      </c>
      <c r="AT39">
        <v>14.9968</v>
      </c>
      <c r="AU39">
        <v>0</v>
      </c>
      <c r="AV39">
        <v>39.9</v>
      </c>
      <c r="AW39">
        <v>69.504000000000005</v>
      </c>
      <c r="AX39">
        <v>32.880000000000003</v>
      </c>
      <c r="AY39">
        <v>0</v>
      </c>
      <c r="AZ39">
        <f t="shared" si="0"/>
        <v>84.06</v>
      </c>
      <c r="BA39">
        <f t="shared" si="1"/>
        <v>3251.4569820000006</v>
      </c>
      <c r="BD39">
        <v>24.07</v>
      </c>
      <c r="BE39">
        <v>7.63</v>
      </c>
      <c r="BF39">
        <v>1.01</v>
      </c>
      <c r="BG39">
        <v>4.0199999999999996</v>
      </c>
      <c r="BH39">
        <v>5.81</v>
      </c>
      <c r="BI39">
        <v>7.17</v>
      </c>
      <c r="BJ39">
        <v>1.55</v>
      </c>
      <c r="BK39">
        <v>3.87</v>
      </c>
      <c r="BL39">
        <v>2.27</v>
      </c>
      <c r="BM39">
        <v>1.61</v>
      </c>
      <c r="BN39">
        <v>0.49</v>
      </c>
      <c r="BO39">
        <v>15.44</v>
      </c>
      <c r="BP39">
        <v>2.38</v>
      </c>
      <c r="BQ39">
        <v>4.38</v>
      </c>
      <c r="BR39">
        <v>2.15</v>
      </c>
      <c r="BS39">
        <v>0.21</v>
      </c>
      <c r="BT39">
        <v>0</v>
      </c>
      <c r="BU39">
        <v>0</v>
      </c>
      <c r="BV39">
        <v>0</v>
      </c>
      <c r="BW39">
        <f t="shared" si="2"/>
        <v>84.06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40.552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123.75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416.25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39.510120000000001</v>
      </c>
      <c r="AC40">
        <v>29.033519999999999</v>
      </c>
      <c r="AD40">
        <v>36.459600000000002</v>
      </c>
      <c r="AE40">
        <v>49.436556000000003</v>
      </c>
      <c r="AF40">
        <v>8.8740000000000006</v>
      </c>
      <c r="AG40">
        <v>0</v>
      </c>
      <c r="AH40">
        <v>116.9545</v>
      </c>
      <c r="AI40">
        <v>2.5459999999999998</v>
      </c>
      <c r="AJ40">
        <v>0</v>
      </c>
      <c r="AK40">
        <v>50.76</v>
      </c>
      <c r="AL40">
        <v>60.423999999999999</v>
      </c>
      <c r="AM40">
        <v>5.2786799999999996</v>
      </c>
      <c r="AN40">
        <v>0.66954999999999998</v>
      </c>
      <c r="AO40">
        <v>11.76</v>
      </c>
      <c r="AP40">
        <v>6.4050000000000002</v>
      </c>
      <c r="AQ40">
        <v>0</v>
      </c>
      <c r="AR40">
        <v>51.335999999999999</v>
      </c>
      <c r="AS40">
        <v>31.897383000000001</v>
      </c>
      <c r="AT40">
        <v>14.9968</v>
      </c>
      <c r="AU40">
        <v>0</v>
      </c>
      <c r="AV40">
        <v>39.9</v>
      </c>
      <c r="AW40">
        <v>69.504000000000005</v>
      </c>
      <c r="AX40">
        <v>32.880000000000003</v>
      </c>
      <c r="AY40">
        <v>0</v>
      </c>
      <c r="AZ40">
        <f t="shared" si="0"/>
        <v>84.06</v>
      </c>
      <c r="BA40">
        <f t="shared" si="1"/>
        <v>3251.4569820000006</v>
      </c>
      <c r="BD40">
        <v>24.07</v>
      </c>
      <c r="BE40">
        <v>7.63</v>
      </c>
      <c r="BF40">
        <v>1.01</v>
      </c>
      <c r="BG40">
        <v>4.0199999999999996</v>
      </c>
      <c r="BH40">
        <v>5.81</v>
      </c>
      <c r="BI40">
        <v>7.17</v>
      </c>
      <c r="BJ40">
        <v>1.55</v>
      </c>
      <c r="BK40">
        <v>3.87</v>
      </c>
      <c r="BL40">
        <v>2.27</v>
      </c>
      <c r="BM40">
        <v>1.61</v>
      </c>
      <c r="BN40">
        <v>0.49</v>
      </c>
      <c r="BO40">
        <v>15.44</v>
      </c>
      <c r="BP40">
        <v>2.38</v>
      </c>
      <c r="BQ40">
        <v>4.38</v>
      </c>
      <c r="BR40">
        <v>2.15</v>
      </c>
      <c r="BS40">
        <v>0.21</v>
      </c>
      <c r="BT40">
        <v>0</v>
      </c>
      <c r="BU40">
        <v>0</v>
      </c>
      <c r="BV40">
        <v>0</v>
      </c>
      <c r="BW40">
        <f t="shared" si="2"/>
        <v>84.06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40.552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123.75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416.25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39.510120000000001</v>
      </c>
      <c r="AC41">
        <v>19.35568</v>
      </c>
      <c r="AD41">
        <v>27.3447</v>
      </c>
      <c r="AE41">
        <v>49.436556000000003</v>
      </c>
      <c r="AF41">
        <v>8.8740000000000006</v>
      </c>
      <c r="AG41">
        <v>0</v>
      </c>
      <c r="AH41">
        <v>116.9545</v>
      </c>
      <c r="AI41">
        <v>14.003</v>
      </c>
      <c r="AJ41">
        <v>0</v>
      </c>
      <c r="AK41">
        <v>50.76</v>
      </c>
      <c r="AL41">
        <v>60.423999999999999</v>
      </c>
      <c r="AM41">
        <v>5.2786799999999996</v>
      </c>
      <c r="AN41">
        <v>0.66954999999999998</v>
      </c>
      <c r="AO41">
        <v>11.76</v>
      </c>
      <c r="AP41">
        <v>6.4050000000000002</v>
      </c>
      <c r="AQ41">
        <v>0</v>
      </c>
      <c r="AR41">
        <v>51.335999999999999</v>
      </c>
      <c r="AS41">
        <v>31.897383000000001</v>
      </c>
      <c r="AT41">
        <v>14.9968</v>
      </c>
      <c r="AU41">
        <v>0</v>
      </c>
      <c r="AV41">
        <v>39.9</v>
      </c>
      <c r="AW41">
        <v>69.504000000000005</v>
      </c>
      <c r="AX41">
        <v>32.880000000000003</v>
      </c>
      <c r="AY41">
        <v>0</v>
      </c>
      <c r="AZ41">
        <f t="shared" si="0"/>
        <v>83.9</v>
      </c>
      <c r="BA41">
        <f t="shared" si="1"/>
        <v>3243.9612420000012</v>
      </c>
      <c r="BD41">
        <v>24.07</v>
      </c>
      <c r="BE41">
        <v>7.63</v>
      </c>
      <c r="BF41">
        <v>1.03</v>
      </c>
      <c r="BG41">
        <v>4.0199999999999996</v>
      </c>
      <c r="BH41">
        <v>5.81</v>
      </c>
      <c r="BI41">
        <v>7.17</v>
      </c>
      <c r="BJ41">
        <v>1.55</v>
      </c>
      <c r="BK41">
        <v>3.87</v>
      </c>
      <c r="BL41">
        <v>2.27</v>
      </c>
      <c r="BM41">
        <v>1.61</v>
      </c>
      <c r="BN41">
        <v>0.49</v>
      </c>
      <c r="BO41">
        <v>15.44</v>
      </c>
      <c r="BP41">
        <v>2.2000000000000002</v>
      </c>
      <c r="BQ41">
        <v>4.38</v>
      </c>
      <c r="BR41">
        <v>2.15</v>
      </c>
      <c r="BS41">
        <v>0.21</v>
      </c>
      <c r="BT41">
        <v>0</v>
      </c>
      <c r="BU41">
        <v>0</v>
      </c>
      <c r="BV41">
        <v>0</v>
      </c>
      <c r="BW41">
        <f t="shared" si="2"/>
        <v>83.9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40.552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123.75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416.25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39.510120000000001</v>
      </c>
      <c r="AC42">
        <v>19.35568</v>
      </c>
      <c r="AD42">
        <v>27.3447</v>
      </c>
      <c r="AE42">
        <v>49.436556000000003</v>
      </c>
      <c r="AF42">
        <v>8.8740000000000006</v>
      </c>
      <c r="AG42">
        <v>0</v>
      </c>
      <c r="AH42">
        <v>116.9545</v>
      </c>
      <c r="AI42">
        <v>14.003</v>
      </c>
      <c r="AJ42">
        <v>0</v>
      </c>
      <c r="AK42">
        <v>50.76</v>
      </c>
      <c r="AL42">
        <v>60.423999999999999</v>
      </c>
      <c r="AM42">
        <v>5.2786799999999996</v>
      </c>
      <c r="AN42">
        <v>0.66954999999999998</v>
      </c>
      <c r="AO42">
        <v>11.76</v>
      </c>
      <c r="AP42">
        <v>6.4050000000000002</v>
      </c>
      <c r="AQ42">
        <v>0</v>
      </c>
      <c r="AR42">
        <v>51.335999999999999</v>
      </c>
      <c r="AS42">
        <v>31.897383000000001</v>
      </c>
      <c r="AT42">
        <v>14.9968</v>
      </c>
      <c r="AU42">
        <v>0</v>
      </c>
      <c r="AV42">
        <v>39.9</v>
      </c>
      <c r="AW42">
        <v>69.504000000000005</v>
      </c>
      <c r="AX42">
        <v>32.880000000000003</v>
      </c>
      <c r="AY42">
        <v>0</v>
      </c>
      <c r="AZ42">
        <f t="shared" si="0"/>
        <v>83.990000000000009</v>
      </c>
      <c r="BA42">
        <f t="shared" si="1"/>
        <v>3244.0512420000014</v>
      </c>
      <c r="BD42">
        <v>24.07</v>
      </c>
      <c r="BE42">
        <v>7.63</v>
      </c>
      <c r="BF42">
        <v>1.03</v>
      </c>
      <c r="BG42">
        <v>4.0199999999999996</v>
      </c>
      <c r="BH42">
        <v>5.81</v>
      </c>
      <c r="BI42">
        <v>7.17</v>
      </c>
      <c r="BJ42">
        <v>1.55</v>
      </c>
      <c r="BK42">
        <v>3.92</v>
      </c>
      <c r="BL42">
        <v>2.31</v>
      </c>
      <c r="BM42">
        <v>1.61</v>
      </c>
      <c r="BN42">
        <v>0.49</v>
      </c>
      <c r="BO42">
        <v>15.44</v>
      </c>
      <c r="BP42">
        <v>2.2000000000000002</v>
      </c>
      <c r="BQ42">
        <v>4.38</v>
      </c>
      <c r="BR42">
        <v>2.15</v>
      </c>
      <c r="BS42">
        <v>0.21</v>
      </c>
      <c r="BT42">
        <v>0</v>
      </c>
      <c r="BU42">
        <v>0</v>
      </c>
      <c r="BV42">
        <v>0</v>
      </c>
      <c r="BW42">
        <f t="shared" si="2"/>
        <v>83.990000000000009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40.552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123.75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416.25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26.34008</v>
      </c>
      <c r="AC43">
        <v>19.35568</v>
      </c>
      <c r="AD43">
        <v>27.3447</v>
      </c>
      <c r="AE43">
        <v>49.436556000000003</v>
      </c>
      <c r="AF43">
        <v>8.8740000000000006</v>
      </c>
      <c r="AG43">
        <v>0</v>
      </c>
      <c r="AH43">
        <v>116.9545</v>
      </c>
      <c r="AI43">
        <v>14.003</v>
      </c>
      <c r="AJ43">
        <v>0</v>
      </c>
      <c r="AK43">
        <v>50.76</v>
      </c>
      <c r="AL43">
        <v>60.423999999999999</v>
      </c>
      <c r="AM43">
        <v>5.2786799999999996</v>
      </c>
      <c r="AN43">
        <v>0.66954999999999998</v>
      </c>
      <c r="AO43">
        <v>13.23</v>
      </c>
      <c r="AP43">
        <v>6.4050000000000002</v>
      </c>
      <c r="AQ43">
        <v>0</v>
      </c>
      <c r="AR43">
        <v>51.335999999999999</v>
      </c>
      <c r="AS43">
        <v>32.9574</v>
      </c>
      <c r="AT43">
        <v>14.9968</v>
      </c>
      <c r="AU43">
        <v>0</v>
      </c>
      <c r="AV43">
        <v>38.85</v>
      </c>
      <c r="AW43">
        <v>69.504000000000005</v>
      </c>
      <c r="AX43">
        <v>32.880000000000003</v>
      </c>
      <c r="AY43">
        <v>0</v>
      </c>
      <c r="AZ43">
        <f t="shared" si="0"/>
        <v>84</v>
      </c>
      <c r="BA43">
        <f t="shared" si="1"/>
        <v>3232.3712190000006</v>
      </c>
      <c r="BD43">
        <v>24.07</v>
      </c>
      <c r="BE43">
        <v>7.63</v>
      </c>
      <c r="BF43">
        <v>1.03</v>
      </c>
      <c r="BG43">
        <v>4.0199999999999996</v>
      </c>
      <c r="BH43">
        <v>5.81</v>
      </c>
      <c r="BI43">
        <v>7.17</v>
      </c>
      <c r="BJ43">
        <v>1.55</v>
      </c>
      <c r="BK43">
        <v>3.92</v>
      </c>
      <c r="BL43">
        <v>2.31</v>
      </c>
      <c r="BM43">
        <v>1.61</v>
      </c>
      <c r="BN43">
        <v>0.49</v>
      </c>
      <c r="BO43">
        <v>15.44</v>
      </c>
      <c r="BP43">
        <v>2.21</v>
      </c>
      <c r="BQ43">
        <v>4.38</v>
      </c>
      <c r="BR43">
        <v>2.15</v>
      </c>
      <c r="BS43">
        <v>0.21</v>
      </c>
      <c r="BT43">
        <v>0</v>
      </c>
      <c r="BU43">
        <v>0</v>
      </c>
      <c r="BV43">
        <v>0</v>
      </c>
      <c r="BW43">
        <f t="shared" si="2"/>
        <v>84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40.552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123.75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416.25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26.34008</v>
      </c>
      <c r="AC44">
        <v>19.35568</v>
      </c>
      <c r="AD44">
        <v>27.3447</v>
      </c>
      <c r="AE44">
        <v>49.436556000000003</v>
      </c>
      <c r="AF44">
        <v>8.8740000000000006</v>
      </c>
      <c r="AG44">
        <v>0</v>
      </c>
      <c r="AH44">
        <v>146.785</v>
      </c>
      <c r="AI44">
        <v>14.003</v>
      </c>
      <c r="AJ44">
        <v>0</v>
      </c>
      <c r="AK44">
        <v>50.76</v>
      </c>
      <c r="AL44">
        <v>60.423999999999999</v>
      </c>
      <c r="AM44">
        <v>5.2786799999999996</v>
      </c>
      <c r="AN44">
        <v>0.66954999999999998</v>
      </c>
      <c r="AO44">
        <v>13.23</v>
      </c>
      <c r="AP44">
        <v>6.4050000000000002</v>
      </c>
      <c r="AQ44">
        <v>0</v>
      </c>
      <c r="AR44">
        <v>50.231999999999999</v>
      </c>
      <c r="AS44">
        <v>32.9574</v>
      </c>
      <c r="AT44">
        <v>14.9968</v>
      </c>
      <c r="AU44">
        <v>0</v>
      </c>
      <c r="AV44">
        <v>38.85</v>
      </c>
      <c r="AW44">
        <v>69.504000000000005</v>
      </c>
      <c r="AX44">
        <v>32.880000000000003</v>
      </c>
      <c r="AY44">
        <v>0</v>
      </c>
      <c r="AZ44">
        <f t="shared" si="0"/>
        <v>84.13</v>
      </c>
      <c r="BA44">
        <f t="shared" si="1"/>
        <v>3261.2277190000009</v>
      </c>
      <c r="BD44">
        <v>24.07</v>
      </c>
      <c r="BE44">
        <v>7.63</v>
      </c>
      <c r="BF44">
        <v>1.03</v>
      </c>
      <c r="BG44">
        <v>4.0199999999999996</v>
      </c>
      <c r="BH44">
        <v>5.81</v>
      </c>
      <c r="BI44">
        <v>7.17</v>
      </c>
      <c r="BJ44">
        <v>1.55</v>
      </c>
      <c r="BK44">
        <v>4</v>
      </c>
      <c r="BL44">
        <v>2.36</v>
      </c>
      <c r="BM44">
        <v>1.61</v>
      </c>
      <c r="BN44">
        <v>0.49</v>
      </c>
      <c r="BO44">
        <v>15.44</v>
      </c>
      <c r="BP44">
        <v>2.21</v>
      </c>
      <c r="BQ44">
        <v>4.38</v>
      </c>
      <c r="BR44">
        <v>2.15</v>
      </c>
      <c r="BS44">
        <v>0.21</v>
      </c>
      <c r="BT44">
        <v>0</v>
      </c>
      <c r="BU44">
        <v>0</v>
      </c>
      <c r="BV44">
        <v>0</v>
      </c>
      <c r="BW44">
        <f t="shared" si="2"/>
        <v>84.13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40.552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123.75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416.25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26.34008</v>
      </c>
      <c r="AC45">
        <v>19.35568</v>
      </c>
      <c r="AD45">
        <v>27.3447</v>
      </c>
      <c r="AE45">
        <v>49.436556000000003</v>
      </c>
      <c r="AF45">
        <v>8.8740000000000006</v>
      </c>
      <c r="AG45">
        <v>0</v>
      </c>
      <c r="AH45">
        <v>146.785</v>
      </c>
      <c r="AI45">
        <v>2.5459999999999998</v>
      </c>
      <c r="AJ45">
        <v>0</v>
      </c>
      <c r="AK45">
        <v>50.76</v>
      </c>
      <c r="AL45">
        <v>60.423999999999999</v>
      </c>
      <c r="AM45">
        <v>5.2786799999999996</v>
      </c>
      <c r="AN45">
        <v>0.66954999999999998</v>
      </c>
      <c r="AO45">
        <v>13.23</v>
      </c>
      <c r="AP45">
        <v>11.9133</v>
      </c>
      <c r="AQ45">
        <v>0</v>
      </c>
      <c r="AR45">
        <v>50.231999999999999</v>
      </c>
      <c r="AS45">
        <v>32.9574</v>
      </c>
      <c r="AT45">
        <v>14.9968</v>
      </c>
      <c r="AU45">
        <v>0</v>
      </c>
      <c r="AV45">
        <v>38.325000000000003</v>
      </c>
      <c r="AW45">
        <v>69.504000000000005</v>
      </c>
      <c r="AX45">
        <v>32.880000000000003</v>
      </c>
      <c r="AY45">
        <v>0</v>
      </c>
      <c r="AZ45">
        <f t="shared" si="0"/>
        <v>84.009999999999991</v>
      </c>
      <c r="BA45">
        <f t="shared" si="1"/>
        <v>3254.6340190000001</v>
      </c>
      <c r="BD45">
        <v>24.07</v>
      </c>
      <c r="BE45">
        <v>7.63</v>
      </c>
      <c r="BF45">
        <v>1.03</v>
      </c>
      <c r="BG45">
        <v>4.0199999999999996</v>
      </c>
      <c r="BH45">
        <v>5.81</v>
      </c>
      <c r="BI45">
        <v>7.17</v>
      </c>
      <c r="BJ45">
        <v>1.55</v>
      </c>
      <c r="BK45">
        <v>4</v>
      </c>
      <c r="BL45">
        <v>2.2400000000000002</v>
      </c>
      <c r="BM45">
        <v>1.61</v>
      </c>
      <c r="BN45">
        <v>0.49</v>
      </c>
      <c r="BO45">
        <v>15.44</v>
      </c>
      <c r="BP45">
        <v>2.21</v>
      </c>
      <c r="BQ45">
        <v>4.38</v>
      </c>
      <c r="BR45">
        <v>2.15</v>
      </c>
      <c r="BS45">
        <v>0.21</v>
      </c>
      <c r="BT45">
        <v>0</v>
      </c>
      <c r="BU45">
        <v>0</v>
      </c>
      <c r="BV45">
        <v>0</v>
      </c>
      <c r="BW45">
        <f t="shared" si="2"/>
        <v>84.009999999999991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40.552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123.75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416.25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26.34008</v>
      </c>
      <c r="AC46">
        <v>19.35568</v>
      </c>
      <c r="AD46">
        <v>27.3447</v>
      </c>
      <c r="AE46">
        <v>49.436556000000003</v>
      </c>
      <c r="AF46">
        <v>8.8740000000000006</v>
      </c>
      <c r="AG46">
        <v>0</v>
      </c>
      <c r="AH46">
        <v>146.785</v>
      </c>
      <c r="AI46">
        <v>0</v>
      </c>
      <c r="AJ46">
        <v>0</v>
      </c>
      <c r="AK46">
        <v>50.76</v>
      </c>
      <c r="AL46">
        <v>60.423999999999999</v>
      </c>
      <c r="AM46">
        <v>5.2786799999999996</v>
      </c>
      <c r="AN46">
        <v>0.66954999999999998</v>
      </c>
      <c r="AO46">
        <v>13.23</v>
      </c>
      <c r="AP46">
        <v>11.9133</v>
      </c>
      <c r="AQ46">
        <v>0</v>
      </c>
      <c r="AR46">
        <v>50.231999999999999</v>
      </c>
      <c r="AS46">
        <v>32.9574</v>
      </c>
      <c r="AT46">
        <v>14.9968</v>
      </c>
      <c r="AU46">
        <v>0</v>
      </c>
      <c r="AV46">
        <v>38.325000000000003</v>
      </c>
      <c r="AW46">
        <v>69.504000000000005</v>
      </c>
      <c r="AX46">
        <v>32.880000000000003</v>
      </c>
      <c r="AY46">
        <v>0</v>
      </c>
      <c r="AZ46">
        <f t="shared" si="0"/>
        <v>84.009999999999991</v>
      </c>
      <c r="BA46">
        <f t="shared" si="1"/>
        <v>3252.0880190000007</v>
      </c>
      <c r="BD46">
        <v>24.07</v>
      </c>
      <c r="BE46">
        <v>7.63</v>
      </c>
      <c r="BF46">
        <v>1.03</v>
      </c>
      <c r="BG46">
        <v>4.0199999999999996</v>
      </c>
      <c r="BH46">
        <v>5.81</v>
      </c>
      <c r="BI46">
        <v>7.17</v>
      </c>
      <c r="BJ46">
        <v>1.55</v>
      </c>
      <c r="BK46">
        <v>4</v>
      </c>
      <c r="BL46">
        <v>2.2400000000000002</v>
      </c>
      <c r="BM46">
        <v>1.61</v>
      </c>
      <c r="BN46">
        <v>0.49</v>
      </c>
      <c r="BO46">
        <v>15.44</v>
      </c>
      <c r="BP46">
        <v>2.21</v>
      </c>
      <c r="BQ46">
        <v>4.38</v>
      </c>
      <c r="BR46">
        <v>2.15</v>
      </c>
      <c r="BS46">
        <v>0.21</v>
      </c>
      <c r="BT46">
        <v>0</v>
      </c>
      <c r="BU46">
        <v>0</v>
      </c>
      <c r="BV46">
        <v>0</v>
      </c>
      <c r="BW46">
        <f t="shared" si="2"/>
        <v>84.009999999999991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40.552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124.875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0</v>
      </c>
      <c r="AB47">
        <v>26.34008</v>
      </c>
      <c r="AC47">
        <v>19.35568</v>
      </c>
      <c r="AD47">
        <v>27.3447</v>
      </c>
      <c r="AE47">
        <v>49.436556000000003</v>
      </c>
      <c r="AF47">
        <v>8.8740000000000006</v>
      </c>
      <c r="AG47">
        <v>0</v>
      </c>
      <c r="AH47">
        <v>146.785</v>
      </c>
      <c r="AI47">
        <v>0</v>
      </c>
      <c r="AJ47">
        <v>0</v>
      </c>
      <c r="AK47">
        <v>50.76</v>
      </c>
      <c r="AL47">
        <v>60.423999999999999</v>
      </c>
      <c r="AM47">
        <v>5.2786799999999996</v>
      </c>
      <c r="AN47">
        <v>0.66954999999999998</v>
      </c>
      <c r="AO47">
        <v>13.23</v>
      </c>
      <c r="AP47">
        <v>6.4050000000000002</v>
      </c>
      <c r="AQ47">
        <v>0</v>
      </c>
      <c r="AR47">
        <v>50.231999999999999</v>
      </c>
      <c r="AS47">
        <v>32.9574</v>
      </c>
      <c r="AT47">
        <v>14.9968</v>
      </c>
      <c r="AU47">
        <v>0</v>
      </c>
      <c r="AV47">
        <v>37.799999999999997</v>
      </c>
      <c r="AW47">
        <v>69.504000000000005</v>
      </c>
      <c r="AX47">
        <v>32.880000000000003</v>
      </c>
      <c r="AY47">
        <v>0</v>
      </c>
      <c r="AZ47">
        <f t="shared" si="0"/>
        <v>84.009999999999991</v>
      </c>
      <c r="BA47">
        <f t="shared" si="1"/>
        <v>3243.1459190000005</v>
      </c>
      <c r="BD47">
        <v>24.07</v>
      </c>
      <c r="BE47">
        <v>7.63</v>
      </c>
      <c r="BF47">
        <v>1.03</v>
      </c>
      <c r="BG47">
        <v>4.0199999999999996</v>
      </c>
      <c r="BH47">
        <v>5.81</v>
      </c>
      <c r="BI47">
        <v>7.17</v>
      </c>
      <c r="BJ47">
        <v>1.55</v>
      </c>
      <c r="BK47">
        <v>4</v>
      </c>
      <c r="BL47">
        <v>2.2400000000000002</v>
      </c>
      <c r="BM47">
        <v>1.61</v>
      </c>
      <c r="BN47">
        <v>0.49</v>
      </c>
      <c r="BO47">
        <v>15.44</v>
      </c>
      <c r="BP47">
        <v>2.21</v>
      </c>
      <c r="BQ47">
        <v>4.38</v>
      </c>
      <c r="BR47">
        <v>2.15</v>
      </c>
      <c r="BS47">
        <v>0.21</v>
      </c>
      <c r="BT47">
        <v>0</v>
      </c>
      <c r="BU47">
        <v>0</v>
      </c>
      <c r="BV47">
        <v>0</v>
      </c>
      <c r="BW47">
        <f t="shared" si="2"/>
        <v>84.009999999999991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40.552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124.875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0</v>
      </c>
      <c r="AB48">
        <v>26.34008</v>
      </c>
      <c r="AC48">
        <v>19.35568</v>
      </c>
      <c r="AD48">
        <v>27.3447</v>
      </c>
      <c r="AE48">
        <v>49.436556000000003</v>
      </c>
      <c r="AF48">
        <v>8.8740000000000006</v>
      </c>
      <c r="AG48">
        <v>0</v>
      </c>
      <c r="AH48">
        <v>146.785</v>
      </c>
      <c r="AI48">
        <v>0</v>
      </c>
      <c r="AJ48">
        <v>0</v>
      </c>
      <c r="AK48">
        <v>50.76</v>
      </c>
      <c r="AL48">
        <v>60.423999999999999</v>
      </c>
      <c r="AM48">
        <v>5.2786799999999996</v>
      </c>
      <c r="AN48">
        <v>0.66954999999999998</v>
      </c>
      <c r="AO48">
        <v>13.23</v>
      </c>
      <c r="AP48">
        <v>6.4050000000000002</v>
      </c>
      <c r="AQ48">
        <v>0</v>
      </c>
      <c r="AR48">
        <v>50.231999999999999</v>
      </c>
      <c r="AS48">
        <v>32.9574</v>
      </c>
      <c r="AT48">
        <v>14.9968</v>
      </c>
      <c r="AU48">
        <v>0</v>
      </c>
      <c r="AV48">
        <v>37.799999999999997</v>
      </c>
      <c r="AW48">
        <v>69.504000000000005</v>
      </c>
      <c r="AX48">
        <v>32.880000000000003</v>
      </c>
      <c r="AY48">
        <v>0</v>
      </c>
      <c r="AZ48">
        <f t="shared" si="0"/>
        <v>84.009999999999991</v>
      </c>
      <c r="BA48">
        <f t="shared" si="1"/>
        <v>3243.1459190000005</v>
      </c>
      <c r="BD48">
        <v>24.07</v>
      </c>
      <c r="BE48">
        <v>7.63</v>
      </c>
      <c r="BF48">
        <v>1.03</v>
      </c>
      <c r="BG48">
        <v>4.0199999999999996</v>
      </c>
      <c r="BH48">
        <v>5.81</v>
      </c>
      <c r="BI48">
        <v>7.17</v>
      </c>
      <c r="BJ48">
        <v>1.55</v>
      </c>
      <c r="BK48">
        <v>4</v>
      </c>
      <c r="BL48">
        <v>2.2400000000000002</v>
      </c>
      <c r="BM48">
        <v>1.61</v>
      </c>
      <c r="BN48">
        <v>0.49</v>
      </c>
      <c r="BO48">
        <v>15.44</v>
      </c>
      <c r="BP48">
        <v>2.21</v>
      </c>
      <c r="BQ48">
        <v>4.38</v>
      </c>
      <c r="BR48">
        <v>2.15</v>
      </c>
      <c r="BS48">
        <v>0.21</v>
      </c>
      <c r="BT48">
        <v>0</v>
      </c>
      <c r="BU48">
        <v>0</v>
      </c>
      <c r="BV48">
        <v>0</v>
      </c>
      <c r="BW48">
        <f t="shared" si="2"/>
        <v>84.009999999999991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40.552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124.875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0</v>
      </c>
      <c r="AB49">
        <v>26.34008</v>
      </c>
      <c r="AC49">
        <v>19.35568</v>
      </c>
      <c r="AD49">
        <v>27.3447</v>
      </c>
      <c r="AE49">
        <v>49.436556000000003</v>
      </c>
      <c r="AF49">
        <v>8.8740000000000006</v>
      </c>
      <c r="AG49">
        <v>0</v>
      </c>
      <c r="AH49">
        <v>146.785</v>
      </c>
      <c r="AI49">
        <v>0</v>
      </c>
      <c r="AJ49">
        <v>0</v>
      </c>
      <c r="AK49">
        <v>50.76</v>
      </c>
      <c r="AL49">
        <v>60.423999999999999</v>
      </c>
      <c r="AM49">
        <v>5.2786799999999996</v>
      </c>
      <c r="AN49">
        <v>0.66954999999999998</v>
      </c>
      <c r="AO49">
        <v>13.23</v>
      </c>
      <c r="AP49">
        <v>6.4050000000000002</v>
      </c>
      <c r="AQ49">
        <v>0</v>
      </c>
      <c r="AR49">
        <v>50.231999999999999</v>
      </c>
      <c r="AS49">
        <v>31.897383000000001</v>
      </c>
      <c r="AT49">
        <v>14.9968</v>
      </c>
      <c r="AU49">
        <v>0</v>
      </c>
      <c r="AV49">
        <v>37.799999999999997</v>
      </c>
      <c r="AW49">
        <v>69.504000000000005</v>
      </c>
      <c r="AX49">
        <v>32.880000000000003</v>
      </c>
      <c r="AY49">
        <v>0</v>
      </c>
      <c r="AZ49">
        <f t="shared" si="0"/>
        <v>84.009999999999991</v>
      </c>
      <c r="BA49">
        <f t="shared" si="1"/>
        <v>3242.0859020000007</v>
      </c>
      <c r="BD49">
        <v>24.07</v>
      </c>
      <c r="BE49">
        <v>7.63</v>
      </c>
      <c r="BF49">
        <v>1.03</v>
      </c>
      <c r="BG49">
        <v>4.0199999999999996</v>
      </c>
      <c r="BH49">
        <v>5.81</v>
      </c>
      <c r="BI49">
        <v>7.17</v>
      </c>
      <c r="BJ49">
        <v>1.55</v>
      </c>
      <c r="BK49">
        <v>4</v>
      </c>
      <c r="BL49">
        <v>2.2400000000000002</v>
      </c>
      <c r="BM49">
        <v>1.61</v>
      </c>
      <c r="BN49">
        <v>0.49</v>
      </c>
      <c r="BO49">
        <v>15.44</v>
      </c>
      <c r="BP49">
        <v>2.21</v>
      </c>
      <c r="BQ49">
        <v>4.38</v>
      </c>
      <c r="BR49">
        <v>2.15</v>
      </c>
      <c r="BS49">
        <v>0.21</v>
      </c>
      <c r="BT49">
        <v>0</v>
      </c>
      <c r="BU49">
        <v>0</v>
      </c>
      <c r="BV49">
        <v>0</v>
      </c>
      <c r="BW49">
        <f t="shared" si="2"/>
        <v>84.009999999999991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40.552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124.875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0</v>
      </c>
      <c r="AB50">
        <v>26.34008</v>
      </c>
      <c r="AC50">
        <v>19.35568</v>
      </c>
      <c r="AD50">
        <v>27.3447</v>
      </c>
      <c r="AE50">
        <v>49.436556000000003</v>
      </c>
      <c r="AF50">
        <v>8.8740000000000006</v>
      </c>
      <c r="AG50">
        <v>0</v>
      </c>
      <c r="AH50">
        <v>146.785</v>
      </c>
      <c r="AI50">
        <v>0</v>
      </c>
      <c r="AJ50">
        <v>0</v>
      </c>
      <c r="AK50">
        <v>50.76</v>
      </c>
      <c r="AL50">
        <v>60.423999999999999</v>
      </c>
      <c r="AM50">
        <v>5.2786799999999996</v>
      </c>
      <c r="AN50">
        <v>0.66954999999999998</v>
      </c>
      <c r="AO50">
        <v>13.23</v>
      </c>
      <c r="AP50">
        <v>6.4050000000000002</v>
      </c>
      <c r="AQ50">
        <v>0</v>
      </c>
      <c r="AR50">
        <v>50.231999999999999</v>
      </c>
      <c r="AS50">
        <v>31.897383000000001</v>
      </c>
      <c r="AT50">
        <v>14.9968</v>
      </c>
      <c r="AU50">
        <v>0</v>
      </c>
      <c r="AV50">
        <v>37.799999999999997</v>
      </c>
      <c r="AW50">
        <v>69.504000000000005</v>
      </c>
      <c r="AX50">
        <v>32.880000000000003</v>
      </c>
      <c r="AY50">
        <v>0</v>
      </c>
      <c r="AZ50">
        <f t="shared" si="0"/>
        <v>84.009999999999991</v>
      </c>
      <c r="BA50">
        <f t="shared" si="1"/>
        <v>3242.0859020000007</v>
      </c>
      <c r="BD50">
        <v>24.07</v>
      </c>
      <c r="BE50">
        <v>7.63</v>
      </c>
      <c r="BF50">
        <v>1.03</v>
      </c>
      <c r="BG50">
        <v>4.0199999999999996</v>
      </c>
      <c r="BH50">
        <v>5.81</v>
      </c>
      <c r="BI50">
        <v>7.17</v>
      </c>
      <c r="BJ50">
        <v>1.55</v>
      </c>
      <c r="BK50">
        <v>4</v>
      </c>
      <c r="BL50">
        <v>2.2400000000000002</v>
      </c>
      <c r="BM50">
        <v>1.61</v>
      </c>
      <c r="BN50">
        <v>0.49</v>
      </c>
      <c r="BO50">
        <v>15.44</v>
      </c>
      <c r="BP50">
        <v>2.21</v>
      </c>
      <c r="BQ50">
        <v>4.38</v>
      </c>
      <c r="BR50">
        <v>2.15</v>
      </c>
      <c r="BS50">
        <v>0.21</v>
      </c>
      <c r="BT50">
        <v>0</v>
      </c>
      <c r="BU50">
        <v>0</v>
      </c>
      <c r="BV50">
        <v>0</v>
      </c>
      <c r="BW50">
        <f t="shared" si="2"/>
        <v>84.009999999999991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40.552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124.875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0</v>
      </c>
      <c r="AB51">
        <v>26.34008</v>
      </c>
      <c r="AC51">
        <v>19.35568</v>
      </c>
      <c r="AD51">
        <v>27.3447</v>
      </c>
      <c r="AE51">
        <v>49.436556000000003</v>
      </c>
      <c r="AF51">
        <v>8.8740000000000006</v>
      </c>
      <c r="AG51">
        <v>0</v>
      </c>
      <c r="AH51">
        <v>146.785</v>
      </c>
      <c r="AI51">
        <v>0</v>
      </c>
      <c r="AJ51">
        <v>0</v>
      </c>
      <c r="AK51">
        <v>50.76</v>
      </c>
      <c r="AL51">
        <v>60.423999999999999</v>
      </c>
      <c r="AM51">
        <v>5.2786799999999996</v>
      </c>
      <c r="AN51">
        <v>0.66954999999999998</v>
      </c>
      <c r="AO51">
        <v>13.23</v>
      </c>
      <c r="AP51">
        <v>6.4050000000000002</v>
      </c>
      <c r="AQ51">
        <v>0</v>
      </c>
      <c r="AR51">
        <v>50.231999999999999</v>
      </c>
      <c r="AS51">
        <v>31.897383000000001</v>
      </c>
      <c r="AT51">
        <v>14.9968</v>
      </c>
      <c r="AU51">
        <v>0</v>
      </c>
      <c r="AV51">
        <v>37.799999999999997</v>
      </c>
      <c r="AW51">
        <v>69.504000000000005</v>
      </c>
      <c r="AX51">
        <v>32.880000000000003</v>
      </c>
      <c r="AY51">
        <v>0</v>
      </c>
      <c r="AZ51">
        <f t="shared" si="0"/>
        <v>84.77</v>
      </c>
      <c r="BA51">
        <f t="shared" si="1"/>
        <v>3242.8459020000005</v>
      </c>
      <c r="BD51">
        <v>24.07</v>
      </c>
      <c r="BE51">
        <v>7.63</v>
      </c>
      <c r="BF51">
        <v>1.03</v>
      </c>
      <c r="BG51">
        <v>4.0199999999999996</v>
      </c>
      <c r="BH51">
        <v>5.81</v>
      </c>
      <c r="BI51">
        <v>7.17</v>
      </c>
      <c r="BJ51">
        <v>1.55</v>
      </c>
      <c r="BK51">
        <v>4</v>
      </c>
      <c r="BL51">
        <v>2.2400000000000002</v>
      </c>
      <c r="BM51">
        <v>1.61</v>
      </c>
      <c r="BN51">
        <v>0.49</v>
      </c>
      <c r="BO51">
        <v>15.61</v>
      </c>
      <c r="BP51">
        <v>2.8</v>
      </c>
      <c r="BQ51">
        <v>4.38</v>
      </c>
      <c r="BR51">
        <v>2.15</v>
      </c>
      <c r="BS51">
        <v>0.21</v>
      </c>
      <c r="BT51">
        <v>0</v>
      </c>
      <c r="BU51">
        <v>0</v>
      </c>
      <c r="BV51">
        <v>0</v>
      </c>
      <c r="BW51">
        <f t="shared" si="2"/>
        <v>84.77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40.552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124.875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0</v>
      </c>
      <c r="AB52">
        <v>26.34008</v>
      </c>
      <c r="AC52">
        <v>19.35568</v>
      </c>
      <c r="AD52">
        <v>27.3447</v>
      </c>
      <c r="AE52">
        <v>49.436556000000003</v>
      </c>
      <c r="AF52">
        <v>8.8740000000000006</v>
      </c>
      <c r="AG52">
        <v>0</v>
      </c>
      <c r="AH52">
        <v>146.785</v>
      </c>
      <c r="AI52">
        <v>0</v>
      </c>
      <c r="AJ52">
        <v>0</v>
      </c>
      <c r="AK52">
        <v>50.76</v>
      </c>
      <c r="AL52">
        <v>60.423999999999999</v>
      </c>
      <c r="AM52">
        <v>5.2786799999999996</v>
      </c>
      <c r="AN52">
        <v>0.66954999999999998</v>
      </c>
      <c r="AO52">
        <v>13.23</v>
      </c>
      <c r="AP52">
        <v>6.4050000000000002</v>
      </c>
      <c r="AQ52">
        <v>0</v>
      </c>
      <c r="AR52">
        <v>50.231999999999999</v>
      </c>
      <c r="AS52">
        <v>31.897383000000001</v>
      </c>
      <c r="AT52">
        <v>14.9968</v>
      </c>
      <c r="AU52">
        <v>0</v>
      </c>
      <c r="AV52">
        <v>37.799999999999997</v>
      </c>
      <c r="AW52">
        <v>69.504000000000005</v>
      </c>
      <c r="AX52">
        <v>32.880000000000003</v>
      </c>
      <c r="AY52">
        <v>0</v>
      </c>
      <c r="AZ52">
        <f t="shared" si="0"/>
        <v>85.37</v>
      </c>
      <c r="BA52">
        <f t="shared" si="1"/>
        <v>3243.4459020000004</v>
      </c>
      <c r="BD52">
        <v>24.07</v>
      </c>
      <c r="BE52">
        <v>7.63</v>
      </c>
      <c r="BF52">
        <v>1.03</v>
      </c>
      <c r="BG52">
        <v>4.0199999999999996</v>
      </c>
      <c r="BH52">
        <v>5.81</v>
      </c>
      <c r="BI52">
        <v>7.17</v>
      </c>
      <c r="BJ52">
        <v>1.55</v>
      </c>
      <c r="BK52">
        <v>4</v>
      </c>
      <c r="BL52">
        <v>2.2400000000000002</v>
      </c>
      <c r="BM52">
        <v>1.61</v>
      </c>
      <c r="BN52">
        <v>0.49</v>
      </c>
      <c r="BO52">
        <v>15.61</v>
      </c>
      <c r="BP52">
        <v>3.4</v>
      </c>
      <c r="BQ52">
        <v>4.38</v>
      </c>
      <c r="BR52">
        <v>2.15</v>
      </c>
      <c r="BS52">
        <v>0.21</v>
      </c>
      <c r="BT52">
        <v>0</v>
      </c>
      <c r="BU52">
        <v>0</v>
      </c>
      <c r="BV52">
        <v>0</v>
      </c>
      <c r="BW52">
        <f t="shared" si="2"/>
        <v>85.37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40.552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124.875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0</v>
      </c>
      <c r="AB53">
        <v>26.34008</v>
      </c>
      <c r="AC53">
        <v>19.35568</v>
      </c>
      <c r="AD53">
        <v>27.3447</v>
      </c>
      <c r="AE53">
        <v>49.436556000000003</v>
      </c>
      <c r="AF53">
        <v>8.8740000000000006</v>
      </c>
      <c r="AG53">
        <v>0</v>
      </c>
      <c r="AH53">
        <v>146.785</v>
      </c>
      <c r="AI53">
        <v>0</v>
      </c>
      <c r="AJ53">
        <v>0</v>
      </c>
      <c r="AK53">
        <v>50.76</v>
      </c>
      <c r="AL53">
        <v>60.423999999999999</v>
      </c>
      <c r="AM53">
        <v>5.2786799999999996</v>
      </c>
      <c r="AN53">
        <v>0.66954999999999998</v>
      </c>
      <c r="AO53">
        <v>12.641999999999999</v>
      </c>
      <c r="AP53">
        <v>6.4050000000000002</v>
      </c>
      <c r="AQ53">
        <v>0</v>
      </c>
      <c r="AR53">
        <v>50.231999999999999</v>
      </c>
      <c r="AS53">
        <v>31.897383000000001</v>
      </c>
      <c r="AT53">
        <v>14.9968</v>
      </c>
      <c r="AU53">
        <v>0</v>
      </c>
      <c r="AV53">
        <v>37.799999999999997</v>
      </c>
      <c r="AW53">
        <v>69.504000000000005</v>
      </c>
      <c r="AX53">
        <v>32.880000000000003</v>
      </c>
      <c r="AY53">
        <v>0</v>
      </c>
      <c r="AZ53">
        <f t="shared" si="0"/>
        <v>86.16</v>
      </c>
      <c r="BA53">
        <f t="shared" si="1"/>
        <v>3243.6479020000002</v>
      </c>
      <c r="BD53">
        <v>24.07</v>
      </c>
      <c r="BE53">
        <v>7.63</v>
      </c>
      <c r="BF53">
        <v>1.03</v>
      </c>
      <c r="BG53">
        <v>4.0199999999999996</v>
      </c>
      <c r="BH53">
        <v>5.81</v>
      </c>
      <c r="BI53">
        <v>7.17</v>
      </c>
      <c r="BJ53">
        <v>1.55</v>
      </c>
      <c r="BK53">
        <v>4.2</v>
      </c>
      <c r="BL53">
        <v>2.2400000000000002</v>
      </c>
      <c r="BM53">
        <v>1.61</v>
      </c>
      <c r="BN53">
        <v>0.49</v>
      </c>
      <c r="BO53">
        <v>15.61</v>
      </c>
      <c r="BP53">
        <v>3.99</v>
      </c>
      <c r="BQ53">
        <v>4.38</v>
      </c>
      <c r="BR53">
        <v>2.15</v>
      </c>
      <c r="BS53">
        <v>0.21</v>
      </c>
      <c r="BT53">
        <v>0</v>
      </c>
      <c r="BU53">
        <v>0</v>
      </c>
      <c r="BV53">
        <v>0</v>
      </c>
      <c r="BW53">
        <f t="shared" si="2"/>
        <v>86.16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40.552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124.875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0</v>
      </c>
      <c r="AB54">
        <v>26.34008</v>
      </c>
      <c r="AC54">
        <v>19.35568</v>
      </c>
      <c r="AD54">
        <v>27.3447</v>
      </c>
      <c r="AE54">
        <v>49.436556000000003</v>
      </c>
      <c r="AF54">
        <v>8.8740000000000006</v>
      </c>
      <c r="AG54">
        <v>0</v>
      </c>
      <c r="AH54">
        <v>146.785</v>
      </c>
      <c r="AI54">
        <v>0</v>
      </c>
      <c r="AJ54">
        <v>0</v>
      </c>
      <c r="AK54">
        <v>50.76</v>
      </c>
      <c r="AL54">
        <v>60.423999999999999</v>
      </c>
      <c r="AM54">
        <v>5.2786799999999996</v>
      </c>
      <c r="AN54">
        <v>0.66954999999999998</v>
      </c>
      <c r="AO54">
        <v>12.641999999999999</v>
      </c>
      <c r="AP54">
        <v>6.4050000000000002</v>
      </c>
      <c r="AQ54">
        <v>7.875</v>
      </c>
      <c r="AR54">
        <v>50.231999999999999</v>
      </c>
      <c r="AS54">
        <v>31.897383000000001</v>
      </c>
      <c r="AT54">
        <v>14.9968</v>
      </c>
      <c r="AU54">
        <v>0</v>
      </c>
      <c r="AV54">
        <v>37.799999999999997</v>
      </c>
      <c r="AW54">
        <v>69.504000000000005</v>
      </c>
      <c r="AX54">
        <v>32.880000000000003</v>
      </c>
      <c r="AY54">
        <v>0</v>
      </c>
      <c r="AZ54">
        <f t="shared" si="0"/>
        <v>85.99</v>
      </c>
      <c r="BA54">
        <f t="shared" si="1"/>
        <v>3251.3529020000001</v>
      </c>
      <c r="BD54">
        <v>24.07</v>
      </c>
      <c r="BE54">
        <v>7.63</v>
      </c>
      <c r="BF54">
        <v>1.03</v>
      </c>
      <c r="BG54">
        <v>4.0199999999999996</v>
      </c>
      <c r="BH54">
        <v>5.81</v>
      </c>
      <c r="BI54">
        <v>7.17</v>
      </c>
      <c r="BJ54">
        <v>1.55</v>
      </c>
      <c r="BK54">
        <v>4.0999999999999996</v>
      </c>
      <c r="BL54">
        <v>2.17</v>
      </c>
      <c r="BM54">
        <v>1.61</v>
      </c>
      <c r="BN54">
        <v>0.49</v>
      </c>
      <c r="BO54">
        <v>15.61</v>
      </c>
      <c r="BP54">
        <v>3.99</v>
      </c>
      <c r="BQ54">
        <v>4.38</v>
      </c>
      <c r="BR54">
        <v>2.15</v>
      </c>
      <c r="BS54">
        <v>0.21</v>
      </c>
      <c r="BT54">
        <v>0</v>
      </c>
      <c r="BU54">
        <v>0</v>
      </c>
      <c r="BV54">
        <v>0</v>
      </c>
      <c r="BW54">
        <f t="shared" si="2"/>
        <v>85.99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40.552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124.875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0</v>
      </c>
      <c r="AB55">
        <v>26.34008</v>
      </c>
      <c r="AC55">
        <v>19.35568</v>
      </c>
      <c r="AD55">
        <v>27.3447</v>
      </c>
      <c r="AE55">
        <v>49.436556000000003</v>
      </c>
      <c r="AF55">
        <v>8.8740000000000006</v>
      </c>
      <c r="AG55">
        <v>0</v>
      </c>
      <c r="AH55">
        <v>146.785</v>
      </c>
      <c r="AI55">
        <v>0</v>
      </c>
      <c r="AJ55">
        <v>0</v>
      </c>
      <c r="AK55">
        <v>50.76</v>
      </c>
      <c r="AL55">
        <v>60.423999999999999</v>
      </c>
      <c r="AM55">
        <v>5.2786799999999996</v>
      </c>
      <c r="AN55">
        <v>0.66954999999999998</v>
      </c>
      <c r="AO55">
        <v>12.054</v>
      </c>
      <c r="AP55">
        <v>6.4050000000000002</v>
      </c>
      <c r="AQ55">
        <v>7.875</v>
      </c>
      <c r="AR55">
        <v>50.231999999999999</v>
      </c>
      <c r="AS55">
        <v>31.897383000000001</v>
      </c>
      <c r="AT55">
        <v>14.9968</v>
      </c>
      <c r="AU55">
        <v>0</v>
      </c>
      <c r="AV55">
        <v>37.799999999999997</v>
      </c>
      <c r="AW55">
        <v>69.504000000000005</v>
      </c>
      <c r="AX55">
        <v>32.880000000000003</v>
      </c>
      <c r="AY55">
        <v>0</v>
      </c>
      <c r="AZ55">
        <f t="shared" si="0"/>
        <v>85.99</v>
      </c>
      <c r="BA55">
        <f t="shared" si="1"/>
        <v>3250.7649020000003</v>
      </c>
      <c r="BD55">
        <v>24.07</v>
      </c>
      <c r="BE55">
        <v>7.63</v>
      </c>
      <c r="BF55">
        <v>1.03</v>
      </c>
      <c r="BG55">
        <v>4.0199999999999996</v>
      </c>
      <c r="BH55">
        <v>5.81</v>
      </c>
      <c r="BI55">
        <v>7.17</v>
      </c>
      <c r="BJ55">
        <v>1.55</v>
      </c>
      <c r="BK55">
        <v>4.0999999999999996</v>
      </c>
      <c r="BL55">
        <v>2.17</v>
      </c>
      <c r="BM55">
        <v>1.61</v>
      </c>
      <c r="BN55">
        <v>0.49</v>
      </c>
      <c r="BO55">
        <v>15.61</v>
      </c>
      <c r="BP55">
        <v>3.99</v>
      </c>
      <c r="BQ55">
        <v>4.38</v>
      </c>
      <c r="BR55">
        <v>2.15</v>
      </c>
      <c r="BS55">
        <v>0.21</v>
      </c>
      <c r="BT55">
        <v>0</v>
      </c>
      <c r="BU55">
        <v>0</v>
      </c>
      <c r="BV55">
        <v>0</v>
      </c>
      <c r="BW55">
        <f t="shared" si="2"/>
        <v>85.99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40.552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124.875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0</v>
      </c>
      <c r="AB56">
        <v>26.34008</v>
      </c>
      <c r="AC56">
        <v>19.35568</v>
      </c>
      <c r="AD56">
        <v>27.3447</v>
      </c>
      <c r="AE56">
        <v>49.436556000000003</v>
      </c>
      <c r="AF56">
        <v>8.8740000000000006</v>
      </c>
      <c r="AG56">
        <v>0</v>
      </c>
      <c r="AH56">
        <v>146.785</v>
      </c>
      <c r="AI56">
        <v>0</v>
      </c>
      <c r="AJ56">
        <v>0</v>
      </c>
      <c r="AK56">
        <v>50.76</v>
      </c>
      <c r="AL56">
        <v>60.423999999999999</v>
      </c>
      <c r="AM56">
        <v>5.2786799999999996</v>
      </c>
      <c r="AN56">
        <v>0.66954999999999998</v>
      </c>
      <c r="AO56">
        <v>12.054</v>
      </c>
      <c r="AP56">
        <v>6.4050000000000002</v>
      </c>
      <c r="AQ56">
        <v>7.875</v>
      </c>
      <c r="AR56">
        <v>50.231999999999999</v>
      </c>
      <c r="AS56">
        <v>31.897383000000001</v>
      </c>
      <c r="AT56">
        <v>14.9968</v>
      </c>
      <c r="AU56">
        <v>0</v>
      </c>
      <c r="AV56">
        <v>37.799999999999997</v>
      </c>
      <c r="AW56">
        <v>69.504000000000005</v>
      </c>
      <c r="AX56">
        <v>32.880000000000003</v>
      </c>
      <c r="AY56">
        <v>0</v>
      </c>
      <c r="AZ56">
        <f t="shared" si="0"/>
        <v>85.99</v>
      </c>
      <c r="BA56">
        <f t="shared" si="1"/>
        <v>3250.7649020000003</v>
      </c>
      <c r="BD56">
        <v>24.07</v>
      </c>
      <c r="BE56">
        <v>7.63</v>
      </c>
      <c r="BF56">
        <v>1.03</v>
      </c>
      <c r="BG56">
        <v>4.0199999999999996</v>
      </c>
      <c r="BH56">
        <v>5.81</v>
      </c>
      <c r="BI56">
        <v>7.17</v>
      </c>
      <c r="BJ56">
        <v>1.55</v>
      </c>
      <c r="BK56">
        <v>4.0999999999999996</v>
      </c>
      <c r="BL56">
        <v>2.17</v>
      </c>
      <c r="BM56">
        <v>1.61</v>
      </c>
      <c r="BN56">
        <v>0.49</v>
      </c>
      <c r="BO56">
        <v>15.61</v>
      </c>
      <c r="BP56">
        <v>3.99</v>
      </c>
      <c r="BQ56">
        <v>4.38</v>
      </c>
      <c r="BR56">
        <v>2.15</v>
      </c>
      <c r="BS56">
        <v>0.21</v>
      </c>
      <c r="BT56">
        <v>0</v>
      </c>
      <c r="BU56">
        <v>0</v>
      </c>
      <c r="BV56">
        <v>0</v>
      </c>
      <c r="BW56">
        <f t="shared" si="2"/>
        <v>85.99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40.552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124.875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0</v>
      </c>
      <c r="AB57">
        <v>26.34008</v>
      </c>
      <c r="AC57">
        <v>19.35568</v>
      </c>
      <c r="AD57">
        <v>27.3447</v>
      </c>
      <c r="AE57">
        <v>49.436556000000003</v>
      </c>
      <c r="AF57">
        <v>8.8740000000000006</v>
      </c>
      <c r="AG57">
        <v>0</v>
      </c>
      <c r="AH57">
        <v>146.785</v>
      </c>
      <c r="AI57">
        <v>0</v>
      </c>
      <c r="AJ57">
        <v>0</v>
      </c>
      <c r="AK57">
        <v>50.76</v>
      </c>
      <c r="AL57">
        <v>60.423999999999999</v>
      </c>
      <c r="AM57">
        <v>5.2786799999999996</v>
      </c>
      <c r="AN57">
        <v>0.66954999999999998</v>
      </c>
      <c r="AO57">
        <v>12.054</v>
      </c>
      <c r="AP57">
        <v>6.4050000000000002</v>
      </c>
      <c r="AQ57">
        <v>7.875</v>
      </c>
      <c r="AR57">
        <v>50.231999999999999</v>
      </c>
      <c r="AS57">
        <v>30.939599999999999</v>
      </c>
      <c r="AT57">
        <v>14.9968</v>
      </c>
      <c r="AU57">
        <v>0</v>
      </c>
      <c r="AV57">
        <v>37.799999999999997</v>
      </c>
      <c r="AW57">
        <v>69.504000000000005</v>
      </c>
      <c r="AX57">
        <v>32.880000000000003</v>
      </c>
      <c r="AY57">
        <v>0</v>
      </c>
      <c r="AZ57">
        <f t="shared" si="0"/>
        <v>85.99</v>
      </c>
      <c r="BA57">
        <f t="shared" si="1"/>
        <v>3249.8071190000005</v>
      </c>
      <c r="BD57">
        <v>24.07</v>
      </c>
      <c r="BE57">
        <v>7.63</v>
      </c>
      <c r="BF57">
        <v>1.03</v>
      </c>
      <c r="BG57">
        <v>4.0199999999999996</v>
      </c>
      <c r="BH57">
        <v>5.81</v>
      </c>
      <c r="BI57">
        <v>7.17</v>
      </c>
      <c r="BJ57">
        <v>1.55</v>
      </c>
      <c r="BK57">
        <v>4.0999999999999996</v>
      </c>
      <c r="BL57">
        <v>2.17</v>
      </c>
      <c r="BM57">
        <v>1.61</v>
      </c>
      <c r="BN57">
        <v>0.49</v>
      </c>
      <c r="BO57">
        <v>15.61</v>
      </c>
      <c r="BP57">
        <v>3.99</v>
      </c>
      <c r="BQ57">
        <v>4.38</v>
      </c>
      <c r="BR57">
        <v>2.15</v>
      </c>
      <c r="BS57">
        <v>0.21</v>
      </c>
      <c r="BT57">
        <v>0</v>
      </c>
      <c r="BU57">
        <v>0</v>
      </c>
      <c r="BV57">
        <v>0</v>
      </c>
      <c r="BW57">
        <f t="shared" si="2"/>
        <v>85.99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40.552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124.875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4.62</v>
      </c>
      <c r="AA58">
        <v>0</v>
      </c>
      <c r="AB58">
        <v>26.34008</v>
      </c>
      <c r="AC58">
        <v>19.35568</v>
      </c>
      <c r="AD58">
        <v>27.3447</v>
      </c>
      <c r="AE58">
        <v>49.436556000000003</v>
      </c>
      <c r="AF58">
        <v>8.8740000000000006</v>
      </c>
      <c r="AG58">
        <v>0</v>
      </c>
      <c r="AH58">
        <v>146.785</v>
      </c>
      <c r="AI58">
        <v>0</v>
      </c>
      <c r="AJ58">
        <v>0</v>
      </c>
      <c r="AK58">
        <v>50.76</v>
      </c>
      <c r="AL58">
        <v>60.423999999999999</v>
      </c>
      <c r="AM58">
        <v>5.2786799999999996</v>
      </c>
      <c r="AN58">
        <v>0.66954999999999998</v>
      </c>
      <c r="AO58">
        <v>12.054</v>
      </c>
      <c r="AP58">
        <v>6.4050000000000002</v>
      </c>
      <c r="AQ58">
        <v>15.75</v>
      </c>
      <c r="AR58">
        <v>50.231999999999999</v>
      </c>
      <c r="AS58">
        <v>30.939599999999999</v>
      </c>
      <c r="AT58">
        <v>14.9968</v>
      </c>
      <c r="AU58">
        <v>0</v>
      </c>
      <c r="AV58">
        <v>37.799999999999997</v>
      </c>
      <c r="AW58">
        <v>69.504000000000005</v>
      </c>
      <c r="AX58">
        <v>32.880000000000003</v>
      </c>
      <c r="AY58">
        <v>0</v>
      </c>
      <c r="AZ58">
        <f t="shared" si="0"/>
        <v>85.99</v>
      </c>
      <c r="BA58">
        <f t="shared" si="1"/>
        <v>3262.3021190000004</v>
      </c>
      <c r="BD58">
        <v>24.07</v>
      </c>
      <c r="BE58">
        <v>7.63</v>
      </c>
      <c r="BF58">
        <v>1.03</v>
      </c>
      <c r="BG58">
        <v>4.0199999999999996</v>
      </c>
      <c r="BH58">
        <v>5.81</v>
      </c>
      <c r="BI58">
        <v>7.17</v>
      </c>
      <c r="BJ58">
        <v>1.55</v>
      </c>
      <c r="BK58">
        <v>4.0999999999999996</v>
      </c>
      <c r="BL58">
        <v>2.17</v>
      </c>
      <c r="BM58">
        <v>1.61</v>
      </c>
      <c r="BN58">
        <v>0.49</v>
      </c>
      <c r="BO58">
        <v>15.61</v>
      </c>
      <c r="BP58">
        <v>3.99</v>
      </c>
      <c r="BQ58">
        <v>4.38</v>
      </c>
      <c r="BR58">
        <v>2.15</v>
      </c>
      <c r="BS58">
        <v>0.21</v>
      </c>
      <c r="BT58">
        <v>0</v>
      </c>
      <c r="BU58">
        <v>0</v>
      </c>
      <c r="BV58">
        <v>0</v>
      </c>
      <c r="BW58">
        <f t="shared" si="2"/>
        <v>85.99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40.552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124.875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26.34008</v>
      </c>
      <c r="AC59">
        <v>19.35568</v>
      </c>
      <c r="AD59">
        <v>27.3447</v>
      </c>
      <c r="AE59">
        <v>49.436556000000003</v>
      </c>
      <c r="AF59">
        <v>8.8740000000000006</v>
      </c>
      <c r="AG59">
        <v>0</v>
      </c>
      <c r="AH59">
        <v>146.785</v>
      </c>
      <c r="AI59">
        <v>0</v>
      </c>
      <c r="AJ59">
        <v>0</v>
      </c>
      <c r="AK59">
        <v>50.76</v>
      </c>
      <c r="AL59">
        <v>60.423999999999999</v>
      </c>
      <c r="AM59">
        <v>5.2786799999999996</v>
      </c>
      <c r="AN59">
        <v>0.66954999999999998</v>
      </c>
      <c r="AO59">
        <v>12.054</v>
      </c>
      <c r="AP59">
        <v>4.8677999999999999</v>
      </c>
      <c r="AQ59">
        <v>15.75</v>
      </c>
      <c r="AR59">
        <v>50.231999999999999</v>
      </c>
      <c r="AS59">
        <v>30.939599999999999</v>
      </c>
      <c r="AT59">
        <v>14.9968</v>
      </c>
      <c r="AU59">
        <v>0</v>
      </c>
      <c r="AV59">
        <v>36.75</v>
      </c>
      <c r="AW59">
        <v>69.504000000000005</v>
      </c>
      <c r="AX59">
        <v>32.880000000000003</v>
      </c>
      <c r="AY59">
        <v>0</v>
      </c>
      <c r="AZ59">
        <f t="shared" si="0"/>
        <v>86</v>
      </c>
      <c r="BA59">
        <f t="shared" si="1"/>
        <v>3261.6587190000005</v>
      </c>
      <c r="BD59">
        <v>24.07</v>
      </c>
      <c r="BE59">
        <v>7.63</v>
      </c>
      <c r="BF59">
        <v>1.03</v>
      </c>
      <c r="BG59">
        <v>4.0199999999999996</v>
      </c>
      <c r="BH59">
        <v>5.81</v>
      </c>
      <c r="BI59">
        <v>7.17</v>
      </c>
      <c r="BJ59">
        <v>1.55</v>
      </c>
      <c r="BK59">
        <v>4.0999999999999996</v>
      </c>
      <c r="BL59">
        <v>2.17</v>
      </c>
      <c r="BM59">
        <v>1.61</v>
      </c>
      <c r="BN59">
        <v>0.49</v>
      </c>
      <c r="BO59">
        <v>15.61</v>
      </c>
      <c r="BP59">
        <v>3.99</v>
      </c>
      <c r="BQ59">
        <v>4.38</v>
      </c>
      <c r="BR59">
        <v>2.15</v>
      </c>
      <c r="BS59">
        <v>0.22</v>
      </c>
      <c r="BT59">
        <v>0</v>
      </c>
      <c r="BU59">
        <v>0</v>
      </c>
      <c r="BV59">
        <v>0</v>
      </c>
      <c r="BW59">
        <f t="shared" si="2"/>
        <v>86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40.552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124.875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26.34008</v>
      </c>
      <c r="AC60">
        <v>19.35568</v>
      </c>
      <c r="AD60">
        <v>27.3447</v>
      </c>
      <c r="AE60">
        <v>49.436556000000003</v>
      </c>
      <c r="AF60">
        <v>8.8740000000000006</v>
      </c>
      <c r="AG60">
        <v>0</v>
      </c>
      <c r="AH60">
        <v>146.785</v>
      </c>
      <c r="AI60">
        <v>0</v>
      </c>
      <c r="AJ60">
        <v>0</v>
      </c>
      <c r="AK60">
        <v>50.76</v>
      </c>
      <c r="AL60">
        <v>60.423999999999999</v>
      </c>
      <c r="AM60">
        <v>5.2786799999999996</v>
      </c>
      <c r="AN60">
        <v>0.66954999999999998</v>
      </c>
      <c r="AO60">
        <v>12.054</v>
      </c>
      <c r="AP60">
        <v>4.8677999999999999</v>
      </c>
      <c r="AQ60">
        <v>15.75</v>
      </c>
      <c r="AR60">
        <v>50.231999999999999</v>
      </c>
      <c r="AS60">
        <v>30.939599999999999</v>
      </c>
      <c r="AT60">
        <v>14.9968</v>
      </c>
      <c r="AU60">
        <v>0</v>
      </c>
      <c r="AV60">
        <v>36.75</v>
      </c>
      <c r="AW60">
        <v>69.504000000000005</v>
      </c>
      <c r="AX60">
        <v>32.880000000000003</v>
      </c>
      <c r="AY60">
        <v>0</v>
      </c>
      <c r="AZ60">
        <f t="shared" si="0"/>
        <v>86</v>
      </c>
      <c r="BA60">
        <f t="shared" si="1"/>
        <v>3261.6587190000005</v>
      </c>
      <c r="BD60">
        <v>24.07</v>
      </c>
      <c r="BE60">
        <v>7.63</v>
      </c>
      <c r="BF60">
        <v>1.03</v>
      </c>
      <c r="BG60">
        <v>4.0199999999999996</v>
      </c>
      <c r="BH60">
        <v>5.81</v>
      </c>
      <c r="BI60">
        <v>7.17</v>
      </c>
      <c r="BJ60">
        <v>1.55</v>
      </c>
      <c r="BK60">
        <v>4.0999999999999996</v>
      </c>
      <c r="BL60">
        <v>2.17</v>
      </c>
      <c r="BM60">
        <v>1.61</v>
      </c>
      <c r="BN60">
        <v>0.49</v>
      </c>
      <c r="BO60">
        <v>15.61</v>
      </c>
      <c r="BP60">
        <v>3.99</v>
      </c>
      <c r="BQ60">
        <v>4.38</v>
      </c>
      <c r="BR60">
        <v>2.15</v>
      </c>
      <c r="BS60">
        <v>0.22</v>
      </c>
      <c r="BT60">
        <v>0</v>
      </c>
      <c r="BU60">
        <v>0</v>
      </c>
      <c r="BV60">
        <v>0</v>
      </c>
      <c r="BW60">
        <f t="shared" si="2"/>
        <v>86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40.552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124.875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26.34008</v>
      </c>
      <c r="AC61">
        <v>19.35568</v>
      </c>
      <c r="AD61">
        <v>27.3447</v>
      </c>
      <c r="AE61">
        <v>49.436556000000003</v>
      </c>
      <c r="AF61">
        <v>8.8740000000000006</v>
      </c>
      <c r="AG61">
        <v>0</v>
      </c>
      <c r="AH61">
        <v>152.27760000000001</v>
      </c>
      <c r="AI61">
        <v>0</v>
      </c>
      <c r="AJ61">
        <v>0</v>
      </c>
      <c r="AK61">
        <v>50.76</v>
      </c>
      <c r="AL61">
        <v>60.423999999999999</v>
      </c>
      <c r="AM61">
        <v>5.2786799999999996</v>
      </c>
      <c r="AN61">
        <v>0.66954999999999998</v>
      </c>
      <c r="AO61">
        <v>12.054</v>
      </c>
      <c r="AP61">
        <v>10.376099999999999</v>
      </c>
      <c r="AQ61">
        <v>15.75</v>
      </c>
      <c r="AR61">
        <v>50.231999999999999</v>
      </c>
      <c r="AS61">
        <v>30.939599999999999</v>
      </c>
      <c r="AT61">
        <v>14.9968</v>
      </c>
      <c r="AU61">
        <v>0</v>
      </c>
      <c r="AV61">
        <v>36.75</v>
      </c>
      <c r="AW61">
        <v>69.504000000000005</v>
      </c>
      <c r="AX61">
        <v>32.880000000000003</v>
      </c>
      <c r="AY61">
        <v>0</v>
      </c>
      <c r="AZ61">
        <f t="shared" si="0"/>
        <v>86</v>
      </c>
      <c r="BA61">
        <f t="shared" si="1"/>
        <v>3272.6596190000005</v>
      </c>
      <c r="BD61">
        <v>24.07</v>
      </c>
      <c r="BE61">
        <v>7.63</v>
      </c>
      <c r="BF61">
        <v>1.03</v>
      </c>
      <c r="BG61">
        <v>4.0199999999999996</v>
      </c>
      <c r="BH61">
        <v>5.81</v>
      </c>
      <c r="BI61">
        <v>7.17</v>
      </c>
      <c r="BJ61">
        <v>1.55</v>
      </c>
      <c r="BK61">
        <v>4.0999999999999996</v>
      </c>
      <c r="BL61">
        <v>2.17</v>
      </c>
      <c r="BM61">
        <v>1.61</v>
      </c>
      <c r="BN61">
        <v>0.49</v>
      </c>
      <c r="BO61">
        <v>15.61</v>
      </c>
      <c r="BP61">
        <v>3.99</v>
      </c>
      <c r="BQ61">
        <v>4.38</v>
      </c>
      <c r="BR61">
        <v>2.15</v>
      </c>
      <c r="BS61">
        <v>0.22</v>
      </c>
      <c r="BT61">
        <v>0</v>
      </c>
      <c r="BU61">
        <v>0</v>
      </c>
      <c r="BV61">
        <v>0</v>
      </c>
      <c r="BW61">
        <f t="shared" si="2"/>
        <v>86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40.552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124.875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26.34008</v>
      </c>
      <c r="AC62">
        <v>19.35568</v>
      </c>
      <c r="AD62">
        <v>27.3447</v>
      </c>
      <c r="AE62">
        <v>49.436556000000003</v>
      </c>
      <c r="AF62">
        <v>8.8740000000000006</v>
      </c>
      <c r="AG62">
        <v>0</v>
      </c>
      <c r="AH62">
        <v>152.27760000000001</v>
      </c>
      <c r="AI62">
        <v>0</v>
      </c>
      <c r="AJ62">
        <v>0</v>
      </c>
      <c r="AK62">
        <v>50.76</v>
      </c>
      <c r="AL62">
        <v>60.423999999999999</v>
      </c>
      <c r="AM62">
        <v>5.2786799999999996</v>
      </c>
      <c r="AN62">
        <v>0.66954999999999998</v>
      </c>
      <c r="AO62">
        <v>12.054</v>
      </c>
      <c r="AP62">
        <v>10.376099999999999</v>
      </c>
      <c r="AQ62">
        <v>15.75</v>
      </c>
      <c r="AR62">
        <v>50.231999999999999</v>
      </c>
      <c r="AS62">
        <v>30.939599999999999</v>
      </c>
      <c r="AT62">
        <v>14.9968</v>
      </c>
      <c r="AU62">
        <v>0</v>
      </c>
      <c r="AV62">
        <v>36.75</v>
      </c>
      <c r="AW62">
        <v>69.504000000000005</v>
      </c>
      <c r="AX62">
        <v>32.880000000000003</v>
      </c>
      <c r="AY62">
        <v>0</v>
      </c>
      <c r="AZ62">
        <f t="shared" si="0"/>
        <v>85.91</v>
      </c>
      <c r="BA62">
        <f t="shared" si="1"/>
        <v>3272.5696190000003</v>
      </c>
      <c r="BD62">
        <v>24.07</v>
      </c>
      <c r="BE62">
        <v>7.63</v>
      </c>
      <c r="BF62">
        <v>1.03</v>
      </c>
      <c r="BG62">
        <v>4.0199999999999996</v>
      </c>
      <c r="BH62">
        <v>5.81</v>
      </c>
      <c r="BI62">
        <v>7.17</v>
      </c>
      <c r="BJ62">
        <v>1.55</v>
      </c>
      <c r="BK62">
        <v>4.05</v>
      </c>
      <c r="BL62">
        <v>2.13</v>
      </c>
      <c r="BM62">
        <v>1.61</v>
      </c>
      <c r="BN62">
        <v>0.49</v>
      </c>
      <c r="BO62">
        <v>15.61</v>
      </c>
      <c r="BP62">
        <v>3.99</v>
      </c>
      <c r="BQ62">
        <v>4.38</v>
      </c>
      <c r="BR62">
        <v>2.15</v>
      </c>
      <c r="BS62">
        <v>0.22</v>
      </c>
      <c r="BT62">
        <v>0</v>
      </c>
      <c r="BU62">
        <v>0</v>
      </c>
      <c r="BV62">
        <v>0</v>
      </c>
      <c r="BW62">
        <f t="shared" si="2"/>
        <v>85.91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40.552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124.875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26.34008</v>
      </c>
      <c r="AC63">
        <v>19.35568</v>
      </c>
      <c r="AD63">
        <v>27.3447</v>
      </c>
      <c r="AE63">
        <v>49.436556000000003</v>
      </c>
      <c r="AF63">
        <v>8.8740000000000006</v>
      </c>
      <c r="AG63">
        <v>0</v>
      </c>
      <c r="AH63">
        <v>152.27760000000001</v>
      </c>
      <c r="AI63">
        <v>0</v>
      </c>
      <c r="AJ63">
        <v>0</v>
      </c>
      <c r="AK63">
        <v>50.76</v>
      </c>
      <c r="AL63">
        <v>60.423999999999999</v>
      </c>
      <c r="AM63">
        <v>5.2786799999999996</v>
      </c>
      <c r="AN63">
        <v>0.66954999999999998</v>
      </c>
      <c r="AO63">
        <v>11.465999999999999</v>
      </c>
      <c r="AP63">
        <v>10.376099999999999</v>
      </c>
      <c r="AQ63">
        <v>15.75</v>
      </c>
      <c r="AR63">
        <v>50.231999999999999</v>
      </c>
      <c r="AS63">
        <v>30.939599999999999</v>
      </c>
      <c r="AT63">
        <v>14.9968</v>
      </c>
      <c r="AU63">
        <v>0</v>
      </c>
      <c r="AV63">
        <v>36.75</v>
      </c>
      <c r="AW63">
        <v>69.504000000000005</v>
      </c>
      <c r="AX63">
        <v>32.880000000000003</v>
      </c>
      <c r="AY63">
        <v>0</v>
      </c>
      <c r="AZ63">
        <f t="shared" si="0"/>
        <v>85.15</v>
      </c>
      <c r="BA63">
        <f t="shared" si="1"/>
        <v>3271.2216190000004</v>
      </c>
      <c r="BD63">
        <v>24.07</v>
      </c>
      <c r="BE63">
        <v>7.63</v>
      </c>
      <c r="BF63">
        <v>1.03</v>
      </c>
      <c r="BG63">
        <v>4.0199999999999996</v>
      </c>
      <c r="BH63">
        <v>5.81</v>
      </c>
      <c r="BI63">
        <v>7.17</v>
      </c>
      <c r="BJ63">
        <v>1.55</v>
      </c>
      <c r="BK63">
        <v>4.05</v>
      </c>
      <c r="BL63">
        <v>2.13</v>
      </c>
      <c r="BM63">
        <v>1.61</v>
      </c>
      <c r="BN63">
        <v>0.49</v>
      </c>
      <c r="BO63">
        <v>15.61</v>
      </c>
      <c r="BP63">
        <v>3.23</v>
      </c>
      <c r="BQ63">
        <v>4.38</v>
      </c>
      <c r="BR63">
        <v>2.15</v>
      </c>
      <c r="BS63">
        <v>0.22</v>
      </c>
      <c r="BT63">
        <v>0</v>
      </c>
      <c r="BU63">
        <v>0</v>
      </c>
      <c r="BV63">
        <v>0</v>
      </c>
      <c r="BW63">
        <f t="shared" si="2"/>
        <v>85.15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40.552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124.875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26.34008</v>
      </c>
      <c r="AC64">
        <v>19.35568</v>
      </c>
      <c r="AD64">
        <v>27.3447</v>
      </c>
      <c r="AE64">
        <v>49.436556000000003</v>
      </c>
      <c r="AF64">
        <v>8.8740000000000006</v>
      </c>
      <c r="AG64">
        <v>0</v>
      </c>
      <c r="AH64">
        <v>152.27760000000001</v>
      </c>
      <c r="AI64">
        <v>0</v>
      </c>
      <c r="AJ64">
        <v>0</v>
      </c>
      <c r="AK64">
        <v>50.76</v>
      </c>
      <c r="AL64">
        <v>60.423999999999999</v>
      </c>
      <c r="AM64">
        <v>5.2786799999999996</v>
      </c>
      <c r="AN64">
        <v>0.66954999999999998</v>
      </c>
      <c r="AO64">
        <v>11.465999999999999</v>
      </c>
      <c r="AP64">
        <v>4.8677999999999999</v>
      </c>
      <c r="AQ64">
        <v>15.75</v>
      </c>
      <c r="AR64">
        <v>50.231999999999999</v>
      </c>
      <c r="AS64">
        <v>30.939599999999999</v>
      </c>
      <c r="AT64">
        <v>14.9968</v>
      </c>
      <c r="AU64">
        <v>0</v>
      </c>
      <c r="AV64">
        <v>36.75</v>
      </c>
      <c r="AW64">
        <v>69.504000000000005</v>
      </c>
      <c r="AX64">
        <v>32.880000000000003</v>
      </c>
      <c r="AY64">
        <v>0</v>
      </c>
      <c r="AZ64">
        <f t="shared" si="0"/>
        <v>85.15</v>
      </c>
      <c r="BA64">
        <f t="shared" si="1"/>
        <v>3265.7133190000004</v>
      </c>
      <c r="BD64">
        <v>24.07</v>
      </c>
      <c r="BE64">
        <v>7.63</v>
      </c>
      <c r="BF64">
        <v>1.03</v>
      </c>
      <c r="BG64">
        <v>4.0199999999999996</v>
      </c>
      <c r="BH64">
        <v>5.81</v>
      </c>
      <c r="BI64">
        <v>7.17</v>
      </c>
      <c r="BJ64">
        <v>1.55</v>
      </c>
      <c r="BK64">
        <v>4.05</v>
      </c>
      <c r="BL64">
        <v>2.13</v>
      </c>
      <c r="BM64">
        <v>1.61</v>
      </c>
      <c r="BN64">
        <v>0.49</v>
      </c>
      <c r="BO64">
        <v>15.61</v>
      </c>
      <c r="BP64">
        <v>3.23</v>
      </c>
      <c r="BQ64">
        <v>4.38</v>
      </c>
      <c r="BR64">
        <v>2.15</v>
      </c>
      <c r="BS64">
        <v>0.22</v>
      </c>
      <c r="BT64">
        <v>0</v>
      </c>
      <c r="BU64">
        <v>0</v>
      </c>
      <c r="BV64">
        <v>0</v>
      </c>
      <c r="BW64">
        <f t="shared" si="2"/>
        <v>85.15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40.552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124.875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26.34008</v>
      </c>
      <c r="AC65">
        <v>19.35568</v>
      </c>
      <c r="AD65">
        <v>27.3447</v>
      </c>
      <c r="AE65">
        <v>49.436556000000003</v>
      </c>
      <c r="AF65">
        <v>8.8740000000000006</v>
      </c>
      <c r="AG65">
        <v>0</v>
      </c>
      <c r="AH65">
        <v>152.27760000000001</v>
      </c>
      <c r="AI65">
        <v>0</v>
      </c>
      <c r="AJ65">
        <v>0</v>
      </c>
      <c r="AK65">
        <v>50.76</v>
      </c>
      <c r="AL65">
        <v>60.423999999999999</v>
      </c>
      <c r="AM65">
        <v>5.2786799999999996</v>
      </c>
      <c r="AN65">
        <v>0.66954999999999998</v>
      </c>
      <c r="AO65">
        <v>11.465999999999999</v>
      </c>
      <c r="AP65">
        <v>4.8677999999999999</v>
      </c>
      <c r="AQ65">
        <v>23.625</v>
      </c>
      <c r="AR65">
        <v>50.231999999999999</v>
      </c>
      <c r="AS65">
        <v>30.939599999999999</v>
      </c>
      <c r="AT65">
        <v>14.9968</v>
      </c>
      <c r="AU65">
        <v>0</v>
      </c>
      <c r="AV65">
        <v>36.75</v>
      </c>
      <c r="AW65">
        <v>69.504000000000005</v>
      </c>
      <c r="AX65">
        <v>32.880000000000003</v>
      </c>
      <c r="AY65">
        <v>0</v>
      </c>
      <c r="AZ65">
        <f t="shared" si="0"/>
        <v>85.91</v>
      </c>
      <c r="BA65">
        <f t="shared" si="1"/>
        <v>3274.3483190000002</v>
      </c>
      <c r="BD65">
        <v>24.07</v>
      </c>
      <c r="BE65">
        <v>7.63</v>
      </c>
      <c r="BF65">
        <v>1.03</v>
      </c>
      <c r="BG65">
        <v>4.0199999999999996</v>
      </c>
      <c r="BH65">
        <v>5.81</v>
      </c>
      <c r="BI65">
        <v>7.17</v>
      </c>
      <c r="BJ65">
        <v>1.55</v>
      </c>
      <c r="BK65">
        <v>4.05</v>
      </c>
      <c r="BL65">
        <v>2.13</v>
      </c>
      <c r="BM65">
        <v>1.61</v>
      </c>
      <c r="BN65">
        <v>0.49</v>
      </c>
      <c r="BO65">
        <v>15.61</v>
      </c>
      <c r="BP65">
        <v>3.99</v>
      </c>
      <c r="BQ65">
        <v>4.38</v>
      </c>
      <c r="BR65">
        <v>2.15</v>
      </c>
      <c r="BS65">
        <v>0.22</v>
      </c>
      <c r="BT65">
        <v>0</v>
      </c>
      <c r="BU65">
        <v>0</v>
      </c>
      <c r="BV65">
        <v>0</v>
      </c>
      <c r="BW65">
        <f t="shared" si="2"/>
        <v>85.91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40.552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124.875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26.34008</v>
      </c>
      <c r="AC66">
        <v>19.35568</v>
      </c>
      <c r="AD66">
        <v>27.3447</v>
      </c>
      <c r="AE66">
        <v>49.436556000000003</v>
      </c>
      <c r="AF66">
        <v>8.8740000000000006</v>
      </c>
      <c r="AG66">
        <v>0</v>
      </c>
      <c r="AH66">
        <v>152.27760000000001</v>
      </c>
      <c r="AI66">
        <v>0</v>
      </c>
      <c r="AJ66">
        <v>0</v>
      </c>
      <c r="AK66">
        <v>50.76</v>
      </c>
      <c r="AL66">
        <v>60.423999999999999</v>
      </c>
      <c r="AM66">
        <v>5.2786799999999996</v>
      </c>
      <c r="AN66">
        <v>0.66954999999999998</v>
      </c>
      <c r="AO66">
        <v>11.465999999999999</v>
      </c>
      <c r="AP66">
        <v>4.8677999999999999</v>
      </c>
      <c r="AQ66">
        <v>23.625</v>
      </c>
      <c r="AR66">
        <v>50.231999999999999</v>
      </c>
      <c r="AS66">
        <v>30.939599999999999</v>
      </c>
      <c r="AT66">
        <v>14.9968</v>
      </c>
      <c r="AU66">
        <v>0</v>
      </c>
      <c r="AV66">
        <v>36.75</v>
      </c>
      <c r="AW66">
        <v>69.504000000000005</v>
      </c>
      <c r="AX66">
        <v>32.880000000000003</v>
      </c>
      <c r="AY66">
        <v>0</v>
      </c>
      <c r="AZ66">
        <f t="shared" si="0"/>
        <v>85.91</v>
      </c>
      <c r="BA66">
        <f t="shared" si="1"/>
        <v>3274.3483190000002</v>
      </c>
      <c r="BD66">
        <v>24.07</v>
      </c>
      <c r="BE66">
        <v>7.63</v>
      </c>
      <c r="BF66">
        <v>1.03</v>
      </c>
      <c r="BG66">
        <v>4.0199999999999996</v>
      </c>
      <c r="BH66">
        <v>5.81</v>
      </c>
      <c r="BI66">
        <v>7.17</v>
      </c>
      <c r="BJ66">
        <v>1.55</v>
      </c>
      <c r="BK66">
        <v>4.05</v>
      </c>
      <c r="BL66">
        <v>2.13</v>
      </c>
      <c r="BM66">
        <v>1.61</v>
      </c>
      <c r="BN66">
        <v>0.49</v>
      </c>
      <c r="BO66">
        <v>15.61</v>
      </c>
      <c r="BP66">
        <v>3.99</v>
      </c>
      <c r="BQ66">
        <v>4.38</v>
      </c>
      <c r="BR66">
        <v>2.15</v>
      </c>
      <c r="BS66">
        <v>0.22</v>
      </c>
      <c r="BT66">
        <v>0</v>
      </c>
      <c r="BU66">
        <v>0</v>
      </c>
      <c r="BV66">
        <v>0</v>
      </c>
      <c r="BW66">
        <f t="shared" si="2"/>
        <v>85.91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40.552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124.875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13.035</v>
      </c>
      <c r="AB67">
        <v>26.34008</v>
      </c>
      <c r="AC67">
        <v>19.35568</v>
      </c>
      <c r="AD67">
        <v>27.3447</v>
      </c>
      <c r="AE67">
        <v>49.436556000000003</v>
      </c>
      <c r="AF67">
        <v>8.8740000000000006</v>
      </c>
      <c r="AG67">
        <v>0</v>
      </c>
      <c r="AH67">
        <v>152.27760000000001</v>
      </c>
      <c r="AI67">
        <v>0</v>
      </c>
      <c r="AJ67">
        <v>0</v>
      </c>
      <c r="AK67">
        <v>50.76</v>
      </c>
      <c r="AL67">
        <v>60.423999999999999</v>
      </c>
      <c r="AM67">
        <v>5.2786799999999996</v>
      </c>
      <c r="AN67">
        <v>0.66954999999999998</v>
      </c>
      <c r="AO67">
        <v>11.465999999999999</v>
      </c>
      <c r="AP67">
        <v>10.119899999999999</v>
      </c>
      <c r="AQ67">
        <v>23.625</v>
      </c>
      <c r="AR67">
        <v>50.231999999999999</v>
      </c>
      <c r="AS67">
        <v>30.939599999999999</v>
      </c>
      <c r="AT67">
        <v>14.9968</v>
      </c>
      <c r="AU67">
        <v>0</v>
      </c>
      <c r="AV67">
        <v>37.799999999999997</v>
      </c>
      <c r="AW67">
        <v>69.504000000000005</v>
      </c>
      <c r="AX67">
        <v>32.880000000000003</v>
      </c>
      <c r="AY67">
        <v>0</v>
      </c>
      <c r="AZ67">
        <f t="shared" si="0"/>
        <v>85.91</v>
      </c>
      <c r="BA67">
        <f t="shared" si="1"/>
        <v>3293.6854190000004</v>
      </c>
      <c r="BD67">
        <v>24.07</v>
      </c>
      <c r="BE67">
        <v>7.63</v>
      </c>
      <c r="BF67">
        <v>1.03</v>
      </c>
      <c r="BG67">
        <v>4.0199999999999996</v>
      </c>
      <c r="BH67">
        <v>5.81</v>
      </c>
      <c r="BI67">
        <v>7.17</v>
      </c>
      <c r="BJ67">
        <v>1.55</v>
      </c>
      <c r="BK67">
        <v>4.05</v>
      </c>
      <c r="BL67">
        <v>2.13</v>
      </c>
      <c r="BM67">
        <v>1.61</v>
      </c>
      <c r="BN67">
        <v>0.49</v>
      </c>
      <c r="BO67">
        <v>15.61</v>
      </c>
      <c r="BP67">
        <v>3.99</v>
      </c>
      <c r="BQ67">
        <v>4.38</v>
      </c>
      <c r="BR67">
        <v>2.15</v>
      </c>
      <c r="BS67">
        <v>0.22</v>
      </c>
      <c r="BT67">
        <v>0</v>
      </c>
      <c r="BU67">
        <v>0</v>
      </c>
      <c r="BV67">
        <v>0</v>
      </c>
      <c r="BW67">
        <f t="shared" si="2"/>
        <v>85.91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40.552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124.875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13.193</v>
      </c>
      <c r="AB68">
        <v>26.34008</v>
      </c>
      <c r="AC68">
        <v>19.35568</v>
      </c>
      <c r="AD68">
        <v>27.3447</v>
      </c>
      <c r="AE68">
        <v>49.436556000000003</v>
      </c>
      <c r="AF68">
        <v>8.8740000000000006</v>
      </c>
      <c r="AG68">
        <v>0</v>
      </c>
      <c r="AH68">
        <v>152.27760000000001</v>
      </c>
      <c r="AI68">
        <v>0</v>
      </c>
      <c r="AJ68">
        <v>0</v>
      </c>
      <c r="AK68">
        <v>50.76</v>
      </c>
      <c r="AL68">
        <v>60.423999999999999</v>
      </c>
      <c r="AM68">
        <v>5.2786799999999996</v>
      </c>
      <c r="AN68">
        <v>0.66954999999999998</v>
      </c>
      <c r="AO68">
        <v>11.465999999999999</v>
      </c>
      <c r="AP68">
        <v>10.119899999999999</v>
      </c>
      <c r="AQ68">
        <v>23.625</v>
      </c>
      <c r="AR68">
        <v>50.231999999999999</v>
      </c>
      <c r="AS68">
        <v>30.939599999999999</v>
      </c>
      <c r="AT68">
        <v>14.9968</v>
      </c>
      <c r="AU68">
        <v>0</v>
      </c>
      <c r="AV68">
        <v>37.799999999999997</v>
      </c>
      <c r="AW68">
        <v>69.504000000000005</v>
      </c>
      <c r="AX68">
        <v>32.880000000000003</v>
      </c>
      <c r="AY68">
        <v>0</v>
      </c>
      <c r="AZ68">
        <f t="shared" ref="AZ68:AZ98" si="3">BW68</f>
        <v>85.91</v>
      </c>
      <c r="BA68">
        <f t="shared" ref="BA68:BA98" si="4">SUM(B68:AZ68)</f>
        <v>3293.8434190000007</v>
      </c>
      <c r="BD68">
        <v>24.07</v>
      </c>
      <c r="BE68">
        <v>7.63</v>
      </c>
      <c r="BF68">
        <v>1.03</v>
      </c>
      <c r="BG68">
        <v>4.0199999999999996</v>
      </c>
      <c r="BH68">
        <v>5.81</v>
      </c>
      <c r="BI68">
        <v>7.17</v>
      </c>
      <c r="BJ68">
        <v>1.55</v>
      </c>
      <c r="BK68">
        <v>4.05</v>
      </c>
      <c r="BL68">
        <v>2.13</v>
      </c>
      <c r="BM68">
        <v>1.61</v>
      </c>
      <c r="BN68">
        <v>0.49</v>
      </c>
      <c r="BO68">
        <v>15.61</v>
      </c>
      <c r="BP68">
        <v>3.99</v>
      </c>
      <c r="BQ68">
        <v>4.38</v>
      </c>
      <c r="BR68">
        <v>2.15</v>
      </c>
      <c r="BS68">
        <v>0.22</v>
      </c>
      <c r="BT68">
        <v>0</v>
      </c>
      <c r="BU68">
        <v>0</v>
      </c>
      <c r="BV68">
        <v>0</v>
      </c>
      <c r="BW68">
        <f t="shared" ref="BW68:BW98" si="5">SUM(BD68:BV68)</f>
        <v>85.91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40.552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124.875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13.193</v>
      </c>
      <c r="AB69">
        <v>26.34008</v>
      </c>
      <c r="AC69">
        <v>19.35568</v>
      </c>
      <c r="AD69">
        <v>27.3447</v>
      </c>
      <c r="AE69">
        <v>49.436556000000003</v>
      </c>
      <c r="AF69">
        <v>8.8740000000000006</v>
      </c>
      <c r="AG69">
        <v>0</v>
      </c>
      <c r="AH69">
        <v>152.27760000000001</v>
      </c>
      <c r="AI69">
        <v>0</v>
      </c>
      <c r="AJ69">
        <v>0</v>
      </c>
      <c r="AK69">
        <v>50.76</v>
      </c>
      <c r="AL69">
        <v>60.423999999999999</v>
      </c>
      <c r="AM69">
        <v>5.2786799999999996</v>
      </c>
      <c r="AN69">
        <v>0.66954999999999998</v>
      </c>
      <c r="AO69">
        <v>11.465999999999999</v>
      </c>
      <c r="AP69">
        <v>10.119899999999999</v>
      </c>
      <c r="AQ69">
        <v>23.625</v>
      </c>
      <c r="AR69">
        <v>50.231999999999999</v>
      </c>
      <c r="AS69">
        <v>30.939599999999999</v>
      </c>
      <c r="AT69">
        <v>14.9968</v>
      </c>
      <c r="AU69">
        <v>0</v>
      </c>
      <c r="AV69">
        <v>37.799999999999997</v>
      </c>
      <c r="AW69">
        <v>69.504000000000005</v>
      </c>
      <c r="AX69">
        <v>32.880000000000003</v>
      </c>
      <c r="AY69">
        <v>0</v>
      </c>
      <c r="AZ69">
        <f t="shared" si="3"/>
        <v>85.91</v>
      </c>
      <c r="BA69">
        <f t="shared" si="4"/>
        <v>3293.8434190000007</v>
      </c>
      <c r="BD69">
        <v>24.07</v>
      </c>
      <c r="BE69">
        <v>7.63</v>
      </c>
      <c r="BF69">
        <v>1.03</v>
      </c>
      <c r="BG69">
        <v>4.0199999999999996</v>
      </c>
      <c r="BH69">
        <v>5.81</v>
      </c>
      <c r="BI69">
        <v>7.17</v>
      </c>
      <c r="BJ69">
        <v>1.55</v>
      </c>
      <c r="BK69">
        <v>4.05</v>
      </c>
      <c r="BL69">
        <v>2.13</v>
      </c>
      <c r="BM69">
        <v>1.61</v>
      </c>
      <c r="BN69">
        <v>0.49</v>
      </c>
      <c r="BO69">
        <v>15.61</v>
      </c>
      <c r="BP69">
        <v>3.99</v>
      </c>
      <c r="BQ69">
        <v>4.38</v>
      </c>
      <c r="BR69">
        <v>2.15</v>
      </c>
      <c r="BS69">
        <v>0.22</v>
      </c>
      <c r="BT69">
        <v>0</v>
      </c>
      <c r="BU69">
        <v>0</v>
      </c>
      <c r="BV69">
        <v>0</v>
      </c>
      <c r="BW69">
        <f t="shared" si="5"/>
        <v>85.91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40.552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124.875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13.193</v>
      </c>
      <c r="AB70">
        <v>26.34008</v>
      </c>
      <c r="AC70">
        <v>19.35568</v>
      </c>
      <c r="AD70">
        <v>18.229800000000001</v>
      </c>
      <c r="AE70">
        <v>49.436556000000003</v>
      </c>
      <c r="AF70">
        <v>8.8740000000000006</v>
      </c>
      <c r="AG70">
        <v>0</v>
      </c>
      <c r="AH70">
        <v>152.27760000000001</v>
      </c>
      <c r="AI70">
        <v>0</v>
      </c>
      <c r="AJ70">
        <v>0</v>
      </c>
      <c r="AK70">
        <v>50.76</v>
      </c>
      <c r="AL70">
        <v>60.423999999999999</v>
      </c>
      <c r="AM70">
        <v>5.2786799999999996</v>
      </c>
      <c r="AN70">
        <v>0.66954999999999998</v>
      </c>
      <c r="AO70">
        <v>11.465999999999999</v>
      </c>
      <c r="AP70">
        <v>5.2521000000000004</v>
      </c>
      <c r="AQ70">
        <v>23.625</v>
      </c>
      <c r="AR70">
        <v>50.231999999999999</v>
      </c>
      <c r="AS70">
        <v>30.939599999999999</v>
      </c>
      <c r="AT70">
        <v>14.9968</v>
      </c>
      <c r="AU70">
        <v>0</v>
      </c>
      <c r="AV70">
        <v>37.799999999999997</v>
      </c>
      <c r="AW70">
        <v>69.504000000000005</v>
      </c>
      <c r="AX70">
        <v>32.880000000000003</v>
      </c>
      <c r="AY70">
        <v>0</v>
      </c>
      <c r="AZ70">
        <f t="shared" si="3"/>
        <v>85.91</v>
      </c>
      <c r="BA70">
        <f t="shared" si="4"/>
        <v>3279.8607190000007</v>
      </c>
      <c r="BD70">
        <v>24.07</v>
      </c>
      <c r="BE70">
        <v>7.63</v>
      </c>
      <c r="BF70">
        <v>1.03</v>
      </c>
      <c r="BG70">
        <v>4.0199999999999996</v>
      </c>
      <c r="BH70">
        <v>5.81</v>
      </c>
      <c r="BI70">
        <v>7.17</v>
      </c>
      <c r="BJ70">
        <v>1.55</v>
      </c>
      <c r="BK70">
        <v>4.05</v>
      </c>
      <c r="BL70">
        <v>2.13</v>
      </c>
      <c r="BM70">
        <v>1.61</v>
      </c>
      <c r="BN70">
        <v>0.49</v>
      </c>
      <c r="BO70">
        <v>15.61</v>
      </c>
      <c r="BP70">
        <v>3.99</v>
      </c>
      <c r="BQ70">
        <v>4.38</v>
      </c>
      <c r="BR70">
        <v>2.15</v>
      </c>
      <c r="BS70">
        <v>0.22</v>
      </c>
      <c r="BT70">
        <v>0</v>
      </c>
      <c r="BU70">
        <v>0</v>
      </c>
      <c r="BV70">
        <v>0</v>
      </c>
      <c r="BW70">
        <f t="shared" si="5"/>
        <v>85.91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40.552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124.875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13.193</v>
      </c>
      <c r="AB71">
        <v>26.34008</v>
      </c>
      <c r="AC71">
        <v>19.35568</v>
      </c>
      <c r="AD71">
        <v>18.229800000000001</v>
      </c>
      <c r="AE71">
        <v>49.436556000000003</v>
      </c>
      <c r="AF71">
        <v>8.8740000000000006</v>
      </c>
      <c r="AG71">
        <v>0</v>
      </c>
      <c r="AH71">
        <v>152.27760000000001</v>
      </c>
      <c r="AI71">
        <v>2.5459999999999998</v>
      </c>
      <c r="AJ71">
        <v>0</v>
      </c>
      <c r="AK71">
        <v>50.76</v>
      </c>
      <c r="AL71">
        <v>72.043999999999997</v>
      </c>
      <c r="AM71">
        <v>5.2786799999999996</v>
      </c>
      <c r="AN71">
        <v>0.66954999999999998</v>
      </c>
      <c r="AO71">
        <v>11.465999999999999</v>
      </c>
      <c r="AP71">
        <v>5.2521000000000004</v>
      </c>
      <c r="AQ71">
        <v>23.625</v>
      </c>
      <c r="AR71">
        <v>50.231999999999999</v>
      </c>
      <c r="AS71">
        <v>30.939599999999999</v>
      </c>
      <c r="AT71">
        <v>13.5136</v>
      </c>
      <c r="AU71">
        <v>0</v>
      </c>
      <c r="AV71">
        <v>37.799999999999997</v>
      </c>
      <c r="AW71">
        <v>69.504000000000005</v>
      </c>
      <c r="AX71">
        <v>32.880000000000003</v>
      </c>
      <c r="AY71">
        <v>0</v>
      </c>
      <c r="AZ71">
        <f t="shared" si="3"/>
        <v>85.91</v>
      </c>
      <c r="BA71">
        <f t="shared" si="4"/>
        <v>3292.5435190000007</v>
      </c>
      <c r="BD71">
        <v>24.07</v>
      </c>
      <c r="BE71">
        <v>7.63</v>
      </c>
      <c r="BF71">
        <v>1.03</v>
      </c>
      <c r="BG71">
        <v>4.0199999999999996</v>
      </c>
      <c r="BH71">
        <v>5.81</v>
      </c>
      <c r="BI71">
        <v>7.17</v>
      </c>
      <c r="BJ71">
        <v>1.55</v>
      </c>
      <c r="BK71">
        <v>4.05</v>
      </c>
      <c r="BL71">
        <v>2.13</v>
      </c>
      <c r="BM71">
        <v>1.61</v>
      </c>
      <c r="BN71">
        <v>0.49</v>
      </c>
      <c r="BO71">
        <v>15.61</v>
      </c>
      <c r="BP71">
        <v>3.99</v>
      </c>
      <c r="BQ71">
        <v>4.38</v>
      </c>
      <c r="BR71">
        <v>2.15</v>
      </c>
      <c r="BS71">
        <v>0.22</v>
      </c>
      <c r="BT71">
        <v>0</v>
      </c>
      <c r="BU71">
        <v>0</v>
      </c>
      <c r="BV71">
        <v>0</v>
      </c>
      <c r="BW71">
        <f t="shared" si="5"/>
        <v>85.91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40.552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124.875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28.09872</v>
      </c>
      <c r="AB72">
        <v>26.34008</v>
      </c>
      <c r="AC72">
        <v>19.35568</v>
      </c>
      <c r="AD72">
        <v>18.229800000000001</v>
      </c>
      <c r="AE72">
        <v>49.436556000000003</v>
      </c>
      <c r="AF72">
        <v>8.8740000000000006</v>
      </c>
      <c r="AG72">
        <v>0</v>
      </c>
      <c r="AH72">
        <v>152.27760000000001</v>
      </c>
      <c r="AI72">
        <v>2.5459999999999998</v>
      </c>
      <c r="AJ72">
        <v>0</v>
      </c>
      <c r="AK72">
        <v>50.76</v>
      </c>
      <c r="AL72">
        <v>72.043999999999997</v>
      </c>
      <c r="AM72">
        <v>5.2786799999999996</v>
      </c>
      <c r="AN72">
        <v>0.66954999999999998</v>
      </c>
      <c r="AO72">
        <v>11.465999999999999</v>
      </c>
      <c r="AP72">
        <v>5.2521000000000004</v>
      </c>
      <c r="AQ72">
        <v>23.625</v>
      </c>
      <c r="AR72">
        <v>50.231999999999999</v>
      </c>
      <c r="AS72">
        <v>30.939599999999999</v>
      </c>
      <c r="AT72">
        <v>11.536</v>
      </c>
      <c r="AU72">
        <v>0</v>
      </c>
      <c r="AV72">
        <v>37.799999999999997</v>
      </c>
      <c r="AW72">
        <v>69.504000000000005</v>
      </c>
      <c r="AX72">
        <v>32.880000000000003</v>
      </c>
      <c r="AY72">
        <v>0</v>
      </c>
      <c r="AZ72">
        <f t="shared" si="3"/>
        <v>85.91</v>
      </c>
      <c r="BA72">
        <f t="shared" si="4"/>
        <v>3305.4716390000003</v>
      </c>
      <c r="BD72">
        <v>24.07</v>
      </c>
      <c r="BE72">
        <v>7.63</v>
      </c>
      <c r="BF72">
        <v>1.03</v>
      </c>
      <c r="BG72">
        <v>4.0199999999999996</v>
      </c>
      <c r="BH72">
        <v>5.81</v>
      </c>
      <c r="BI72">
        <v>7.17</v>
      </c>
      <c r="BJ72">
        <v>1.55</v>
      </c>
      <c r="BK72">
        <v>4.05</v>
      </c>
      <c r="BL72">
        <v>2.13</v>
      </c>
      <c r="BM72">
        <v>1.61</v>
      </c>
      <c r="BN72">
        <v>0.49</v>
      </c>
      <c r="BO72">
        <v>15.61</v>
      </c>
      <c r="BP72">
        <v>3.99</v>
      </c>
      <c r="BQ72">
        <v>4.38</v>
      </c>
      <c r="BR72">
        <v>2.15</v>
      </c>
      <c r="BS72">
        <v>0.22</v>
      </c>
      <c r="BT72">
        <v>0</v>
      </c>
      <c r="BU72">
        <v>0</v>
      </c>
      <c r="BV72">
        <v>0</v>
      </c>
      <c r="BW72">
        <f t="shared" si="5"/>
        <v>85.91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40.552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124.875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28.09872</v>
      </c>
      <c r="AB73">
        <v>26.34008</v>
      </c>
      <c r="AC73">
        <v>19.35568</v>
      </c>
      <c r="AD73">
        <v>18.229800000000001</v>
      </c>
      <c r="AE73">
        <v>49.436556000000003</v>
      </c>
      <c r="AF73">
        <v>8.8740000000000006</v>
      </c>
      <c r="AG73">
        <v>0</v>
      </c>
      <c r="AH73">
        <v>152.27760000000001</v>
      </c>
      <c r="AI73">
        <v>2.5459999999999998</v>
      </c>
      <c r="AJ73">
        <v>0</v>
      </c>
      <c r="AK73">
        <v>50.76</v>
      </c>
      <c r="AL73">
        <v>83.664000000000001</v>
      </c>
      <c r="AM73">
        <v>5.2786799999999996</v>
      </c>
      <c r="AN73">
        <v>0.66954999999999998</v>
      </c>
      <c r="AO73">
        <v>11.465999999999999</v>
      </c>
      <c r="AP73">
        <v>5.2521000000000004</v>
      </c>
      <c r="AQ73">
        <v>23.625</v>
      </c>
      <c r="AR73">
        <v>50.231999999999999</v>
      </c>
      <c r="AS73">
        <v>32.9574</v>
      </c>
      <c r="AT73">
        <v>10.876799999999999</v>
      </c>
      <c r="AU73">
        <v>0</v>
      </c>
      <c r="AV73">
        <v>37.799999999999997</v>
      </c>
      <c r="AW73">
        <v>69.504000000000005</v>
      </c>
      <c r="AX73">
        <v>32.880000000000003</v>
      </c>
      <c r="AY73">
        <v>0</v>
      </c>
      <c r="AZ73">
        <f t="shared" si="3"/>
        <v>85.91</v>
      </c>
      <c r="BA73">
        <f t="shared" si="4"/>
        <v>3318.4502390000002</v>
      </c>
      <c r="BD73">
        <v>24.07</v>
      </c>
      <c r="BE73">
        <v>7.63</v>
      </c>
      <c r="BF73">
        <v>1.03</v>
      </c>
      <c r="BG73">
        <v>4.0199999999999996</v>
      </c>
      <c r="BH73">
        <v>5.81</v>
      </c>
      <c r="BI73">
        <v>7.17</v>
      </c>
      <c r="BJ73">
        <v>1.55</v>
      </c>
      <c r="BK73">
        <v>4.05</v>
      </c>
      <c r="BL73">
        <v>2.13</v>
      </c>
      <c r="BM73">
        <v>1.61</v>
      </c>
      <c r="BN73">
        <v>0.49</v>
      </c>
      <c r="BO73">
        <v>15.61</v>
      </c>
      <c r="BP73">
        <v>3.99</v>
      </c>
      <c r="BQ73">
        <v>4.38</v>
      </c>
      <c r="BR73">
        <v>2.15</v>
      </c>
      <c r="BS73">
        <v>0.22</v>
      </c>
      <c r="BT73">
        <v>0</v>
      </c>
      <c r="BU73">
        <v>0</v>
      </c>
      <c r="BV73">
        <v>0</v>
      </c>
      <c r="BW73">
        <f t="shared" si="5"/>
        <v>85.91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40.552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124.875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42.14808</v>
      </c>
      <c r="AB74">
        <v>26.34008</v>
      </c>
      <c r="AC74">
        <v>19.35568</v>
      </c>
      <c r="AD74">
        <v>18.229800000000001</v>
      </c>
      <c r="AE74">
        <v>49.436556000000003</v>
      </c>
      <c r="AF74">
        <v>8.8740000000000006</v>
      </c>
      <c r="AG74">
        <v>0</v>
      </c>
      <c r="AH74">
        <v>152.27760000000001</v>
      </c>
      <c r="AI74">
        <v>2.5459999999999998</v>
      </c>
      <c r="AJ74">
        <v>0</v>
      </c>
      <c r="AK74">
        <v>50.76</v>
      </c>
      <c r="AL74">
        <v>83.664000000000001</v>
      </c>
      <c r="AM74">
        <v>5.2786799999999996</v>
      </c>
      <c r="AN74">
        <v>0.66954999999999998</v>
      </c>
      <c r="AO74">
        <v>11.465999999999999</v>
      </c>
      <c r="AP74">
        <v>5.2521000000000004</v>
      </c>
      <c r="AQ74">
        <v>23.625</v>
      </c>
      <c r="AR74">
        <v>50.231999999999999</v>
      </c>
      <c r="AS74">
        <v>32.9574</v>
      </c>
      <c r="AT74">
        <v>10.876799999999999</v>
      </c>
      <c r="AU74">
        <v>0</v>
      </c>
      <c r="AV74">
        <v>37.799999999999997</v>
      </c>
      <c r="AW74">
        <v>69.504000000000005</v>
      </c>
      <c r="AX74">
        <v>32.880000000000003</v>
      </c>
      <c r="AY74">
        <v>0</v>
      </c>
      <c r="AZ74">
        <f t="shared" si="3"/>
        <v>85.91</v>
      </c>
      <c r="BA74">
        <f t="shared" si="4"/>
        <v>3332.4995990000002</v>
      </c>
      <c r="BD74">
        <v>24.07</v>
      </c>
      <c r="BE74">
        <v>7.63</v>
      </c>
      <c r="BF74">
        <v>1.03</v>
      </c>
      <c r="BG74">
        <v>4.0199999999999996</v>
      </c>
      <c r="BH74">
        <v>5.81</v>
      </c>
      <c r="BI74">
        <v>7.17</v>
      </c>
      <c r="BJ74">
        <v>1.55</v>
      </c>
      <c r="BK74">
        <v>4.05</v>
      </c>
      <c r="BL74">
        <v>2.13</v>
      </c>
      <c r="BM74">
        <v>1.61</v>
      </c>
      <c r="BN74">
        <v>0.49</v>
      </c>
      <c r="BO74">
        <v>15.61</v>
      </c>
      <c r="BP74">
        <v>3.99</v>
      </c>
      <c r="BQ74">
        <v>4.38</v>
      </c>
      <c r="BR74">
        <v>2.15</v>
      </c>
      <c r="BS74">
        <v>0.22</v>
      </c>
      <c r="BT74">
        <v>0</v>
      </c>
      <c r="BU74">
        <v>0</v>
      </c>
      <c r="BV74">
        <v>0</v>
      </c>
      <c r="BW74">
        <f t="shared" si="5"/>
        <v>85.91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40.552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124.875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42.14808</v>
      </c>
      <c r="AB75">
        <v>26.34008</v>
      </c>
      <c r="AC75">
        <v>19.35568</v>
      </c>
      <c r="AD75">
        <v>27.3447</v>
      </c>
      <c r="AE75">
        <v>49.436556000000003</v>
      </c>
      <c r="AF75">
        <v>8.8740000000000006</v>
      </c>
      <c r="AG75">
        <v>0</v>
      </c>
      <c r="AH75">
        <v>152.27760000000001</v>
      </c>
      <c r="AI75">
        <v>2.5459999999999998</v>
      </c>
      <c r="AJ75">
        <v>0</v>
      </c>
      <c r="AK75">
        <v>50.76</v>
      </c>
      <c r="AL75">
        <v>83.664000000000001</v>
      </c>
      <c r="AM75">
        <v>5.2786799999999996</v>
      </c>
      <c r="AN75">
        <v>0.66954999999999998</v>
      </c>
      <c r="AO75">
        <v>11.465999999999999</v>
      </c>
      <c r="AP75">
        <v>5.2521000000000004</v>
      </c>
      <c r="AQ75">
        <v>23.625</v>
      </c>
      <c r="AR75">
        <v>50.231999999999999</v>
      </c>
      <c r="AS75">
        <v>32.9574</v>
      </c>
      <c r="AT75">
        <v>10.876799999999999</v>
      </c>
      <c r="AU75">
        <v>0</v>
      </c>
      <c r="AV75">
        <v>37.799999999999997</v>
      </c>
      <c r="AW75">
        <v>69.504000000000005</v>
      </c>
      <c r="AX75">
        <v>32.880000000000003</v>
      </c>
      <c r="AY75">
        <v>0</v>
      </c>
      <c r="AZ75">
        <f t="shared" si="3"/>
        <v>85.899999999999991</v>
      </c>
      <c r="BA75">
        <f t="shared" si="4"/>
        <v>3341.6044990000005</v>
      </c>
      <c r="BD75">
        <v>25.2</v>
      </c>
      <c r="BE75">
        <v>7.45</v>
      </c>
      <c r="BF75">
        <v>1.08</v>
      </c>
      <c r="BG75">
        <v>3.9</v>
      </c>
      <c r="BH75">
        <v>5.81</v>
      </c>
      <c r="BI75">
        <v>7.03</v>
      </c>
      <c r="BJ75">
        <v>1.6</v>
      </c>
      <c r="BK75">
        <v>3.87</v>
      </c>
      <c r="BL75">
        <v>2.04</v>
      </c>
      <c r="BM75">
        <v>1.62</v>
      </c>
      <c r="BN75">
        <v>0.47</v>
      </c>
      <c r="BO75">
        <v>15.23</v>
      </c>
      <c r="BP75">
        <v>3.89</v>
      </c>
      <c r="BQ75">
        <v>4.25</v>
      </c>
      <c r="BR75">
        <v>2.2400000000000002</v>
      </c>
      <c r="BS75">
        <v>0.22</v>
      </c>
      <c r="BT75">
        <v>0</v>
      </c>
      <c r="BU75">
        <v>0</v>
      </c>
      <c r="BV75">
        <v>0</v>
      </c>
      <c r="BW75">
        <f t="shared" si="5"/>
        <v>85.899999999999991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40.552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124.875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42.14808</v>
      </c>
      <c r="AB76">
        <v>26.34008</v>
      </c>
      <c r="AC76">
        <v>19.35568</v>
      </c>
      <c r="AD76">
        <v>27.3447</v>
      </c>
      <c r="AE76">
        <v>49.436556000000003</v>
      </c>
      <c r="AF76">
        <v>8.8740000000000006</v>
      </c>
      <c r="AG76">
        <v>0</v>
      </c>
      <c r="AH76">
        <v>152.27760000000001</v>
      </c>
      <c r="AI76">
        <v>2.5459999999999998</v>
      </c>
      <c r="AJ76">
        <v>0</v>
      </c>
      <c r="AK76">
        <v>50.76</v>
      </c>
      <c r="AL76">
        <v>83.664000000000001</v>
      </c>
      <c r="AM76">
        <v>5.2786799999999996</v>
      </c>
      <c r="AN76">
        <v>0.66954999999999998</v>
      </c>
      <c r="AO76">
        <v>11.465999999999999</v>
      </c>
      <c r="AP76">
        <v>5.2521000000000004</v>
      </c>
      <c r="AQ76">
        <v>23.625</v>
      </c>
      <c r="AR76">
        <v>50.231999999999999</v>
      </c>
      <c r="AS76">
        <v>32.9574</v>
      </c>
      <c r="AT76">
        <v>10.876799999999999</v>
      </c>
      <c r="AU76">
        <v>0</v>
      </c>
      <c r="AV76">
        <v>37.799999999999997</v>
      </c>
      <c r="AW76">
        <v>69.504000000000005</v>
      </c>
      <c r="AX76">
        <v>32.880000000000003</v>
      </c>
      <c r="AY76">
        <v>0</v>
      </c>
      <c r="AZ76">
        <f t="shared" si="3"/>
        <v>85.899999999999991</v>
      </c>
      <c r="BA76">
        <f t="shared" si="4"/>
        <v>3341.6044990000005</v>
      </c>
      <c r="BD76">
        <v>25.2</v>
      </c>
      <c r="BE76">
        <v>7.45</v>
      </c>
      <c r="BF76">
        <v>1.08</v>
      </c>
      <c r="BG76">
        <v>3.9</v>
      </c>
      <c r="BH76">
        <v>5.81</v>
      </c>
      <c r="BI76">
        <v>7.03</v>
      </c>
      <c r="BJ76">
        <v>1.6</v>
      </c>
      <c r="BK76">
        <v>3.87</v>
      </c>
      <c r="BL76">
        <v>2.04</v>
      </c>
      <c r="BM76">
        <v>1.62</v>
      </c>
      <c r="BN76">
        <v>0.47</v>
      </c>
      <c r="BO76">
        <v>15.23</v>
      </c>
      <c r="BP76">
        <v>3.89</v>
      </c>
      <c r="BQ76">
        <v>4.25</v>
      </c>
      <c r="BR76">
        <v>2.2400000000000002</v>
      </c>
      <c r="BS76">
        <v>0.22</v>
      </c>
      <c r="BT76">
        <v>0</v>
      </c>
      <c r="BU76">
        <v>0</v>
      </c>
      <c r="BV76">
        <v>0</v>
      </c>
      <c r="BW76">
        <f t="shared" si="5"/>
        <v>85.899999999999991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40.552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124.875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26.34008</v>
      </c>
      <c r="AC77">
        <v>29.062808</v>
      </c>
      <c r="AD77">
        <v>27.3447</v>
      </c>
      <c r="AE77">
        <v>49.436556000000003</v>
      </c>
      <c r="AF77">
        <v>8.8740000000000006</v>
      </c>
      <c r="AG77">
        <v>0</v>
      </c>
      <c r="AH77">
        <v>152.27760000000001</v>
      </c>
      <c r="AI77">
        <v>2.5459999999999998</v>
      </c>
      <c r="AJ77">
        <v>0</v>
      </c>
      <c r="AK77">
        <v>50.76</v>
      </c>
      <c r="AL77">
        <v>83.664000000000001</v>
      </c>
      <c r="AM77">
        <v>5.2786799999999996</v>
      </c>
      <c r="AN77">
        <v>0.66954999999999998</v>
      </c>
      <c r="AO77">
        <v>11.465999999999999</v>
      </c>
      <c r="AP77">
        <v>5.2521000000000004</v>
      </c>
      <c r="AQ77">
        <v>23.625</v>
      </c>
      <c r="AR77">
        <v>50.231999999999999</v>
      </c>
      <c r="AS77">
        <v>30.939599999999999</v>
      </c>
      <c r="AT77">
        <v>10.876799999999999</v>
      </c>
      <c r="AU77">
        <v>0</v>
      </c>
      <c r="AV77">
        <v>37.799999999999997</v>
      </c>
      <c r="AW77">
        <v>67.875</v>
      </c>
      <c r="AX77">
        <v>32.880000000000003</v>
      </c>
      <c r="AY77">
        <v>0</v>
      </c>
      <c r="AZ77">
        <f t="shared" si="3"/>
        <v>85.899999999999991</v>
      </c>
      <c r="BA77">
        <f t="shared" si="4"/>
        <v>3347.664827000001</v>
      </c>
      <c r="BD77">
        <v>25.2</v>
      </c>
      <c r="BE77">
        <v>7.45</v>
      </c>
      <c r="BF77">
        <v>1.08</v>
      </c>
      <c r="BG77">
        <v>3.9</v>
      </c>
      <c r="BH77">
        <v>5.81</v>
      </c>
      <c r="BI77">
        <v>7.03</v>
      </c>
      <c r="BJ77">
        <v>1.6</v>
      </c>
      <c r="BK77">
        <v>3.87</v>
      </c>
      <c r="BL77">
        <v>2.04</v>
      </c>
      <c r="BM77">
        <v>1.62</v>
      </c>
      <c r="BN77">
        <v>0.47</v>
      </c>
      <c r="BO77">
        <v>15.23</v>
      </c>
      <c r="BP77">
        <v>3.89</v>
      </c>
      <c r="BQ77">
        <v>4.25</v>
      </c>
      <c r="BR77">
        <v>2.2400000000000002</v>
      </c>
      <c r="BS77">
        <v>0.22</v>
      </c>
      <c r="BT77">
        <v>0</v>
      </c>
      <c r="BU77">
        <v>0</v>
      </c>
      <c r="BV77">
        <v>0</v>
      </c>
      <c r="BW77">
        <f t="shared" si="5"/>
        <v>85.899999999999991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40.552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124.875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8.8740000000000006</v>
      </c>
      <c r="AG78">
        <v>0</v>
      </c>
      <c r="AH78">
        <v>152.27760000000001</v>
      </c>
      <c r="AI78">
        <v>2.5459999999999998</v>
      </c>
      <c r="AJ78">
        <v>0</v>
      </c>
      <c r="AK78">
        <v>50.76</v>
      </c>
      <c r="AL78">
        <v>83.664000000000001</v>
      </c>
      <c r="AM78">
        <v>5.2786799999999996</v>
      </c>
      <c r="AN78">
        <v>0.66954999999999998</v>
      </c>
      <c r="AO78">
        <v>11.465999999999999</v>
      </c>
      <c r="AP78">
        <v>5.2521000000000004</v>
      </c>
      <c r="AQ78">
        <v>23.625</v>
      </c>
      <c r="AR78">
        <v>50.231999999999999</v>
      </c>
      <c r="AS78">
        <v>30.939599999999999</v>
      </c>
      <c r="AT78">
        <v>10.876799999999999</v>
      </c>
      <c r="AU78">
        <v>0</v>
      </c>
      <c r="AV78">
        <v>37.799999999999997</v>
      </c>
      <c r="AW78">
        <v>67.875</v>
      </c>
      <c r="AX78">
        <v>32.880000000000003</v>
      </c>
      <c r="AY78">
        <v>0</v>
      </c>
      <c r="AZ78">
        <f t="shared" si="3"/>
        <v>85.899999999999991</v>
      </c>
      <c r="BA78">
        <f t="shared" si="4"/>
        <v>3360.8348670000009</v>
      </c>
      <c r="BD78">
        <v>25.2</v>
      </c>
      <c r="BE78">
        <v>7.45</v>
      </c>
      <c r="BF78">
        <v>1.08</v>
      </c>
      <c r="BG78">
        <v>3.9</v>
      </c>
      <c r="BH78">
        <v>5.81</v>
      </c>
      <c r="BI78">
        <v>7.03</v>
      </c>
      <c r="BJ78">
        <v>1.6</v>
      </c>
      <c r="BK78">
        <v>3.87</v>
      </c>
      <c r="BL78">
        <v>2.04</v>
      </c>
      <c r="BM78">
        <v>1.62</v>
      </c>
      <c r="BN78">
        <v>0.47</v>
      </c>
      <c r="BO78">
        <v>15.23</v>
      </c>
      <c r="BP78">
        <v>3.89</v>
      </c>
      <c r="BQ78">
        <v>4.25</v>
      </c>
      <c r="BR78">
        <v>2.2400000000000002</v>
      </c>
      <c r="BS78">
        <v>0.22</v>
      </c>
      <c r="BT78">
        <v>0</v>
      </c>
      <c r="BU78">
        <v>0</v>
      </c>
      <c r="BV78">
        <v>0</v>
      </c>
      <c r="BW78">
        <f t="shared" si="5"/>
        <v>85.899999999999991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40.552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124.875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19.72</v>
      </c>
      <c r="AG79">
        <v>0</v>
      </c>
      <c r="AH79">
        <v>152.27760000000001</v>
      </c>
      <c r="AI79">
        <v>7.6379999999999999</v>
      </c>
      <c r="AJ79">
        <v>0</v>
      </c>
      <c r="AK79">
        <v>50.76</v>
      </c>
      <c r="AL79">
        <v>72.043999999999997</v>
      </c>
      <c r="AM79">
        <v>10.5307</v>
      </c>
      <c r="AN79">
        <v>0.66954999999999998</v>
      </c>
      <c r="AO79">
        <v>11.465999999999999</v>
      </c>
      <c r="AP79">
        <v>5.6364000000000001</v>
      </c>
      <c r="AQ79">
        <v>23.625</v>
      </c>
      <c r="AR79">
        <v>50.231999999999999</v>
      </c>
      <c r="AS79">
        <v>30.939599999999999</v>
      </c>
      <c r="AT79">
        <v>10.876799999999999</v>
      </c>
      <c r="AU79">
        <v>0</v>
      </c>
      <c r="AV79">
        <v>37.799999999999997</v>
      </c>
      <c r="AW79">
        <v>67.875</v>
      </c>
      <c r="AX79">
        <v>32.880000000000003</v>
      </c>
      <c r="AY79">
        <v>0</v>
      </c>
      <c r="AZ79">
        <f t="shared" si="3"/>
        <v>85.899999999999991</v>
      </c>
      <c r="BA79">
        <f t="shared" si="4"/>
        <v>3393.0116870000002</v>
      </c>
      <c r="BD79">
        <v>25.2</v>
      </c>
      <c r="BE79">
        <v>7.45</v>
      </c>
      <c r="BF79">
        <v>1.08</v>
      </c>
      <c r="BG79">
        <v>3.9</v>
      </c>
      <c r="BH79">
        <v>5.81</v>
      </c>
      <c r="BI79">
        <v>7.03</v>
      </c>
      <c r="BJ79">
        <v>1.6</v>
      </c>
      <c r="BK79">
        <v>3.87</v>
      </c>
      <c r="BL79">
        <v>2.04</v>
      </c>
      <c r="BM79">
        <v>1.62</v>
      </c>
      <c r="BN79">
        <v>0.47</v>
      </c>
      <c r="BO79">
        <v>15.23</v>
      </c>
      <c r="BP79">
        <v>3.89</v>
      </c>
      <c r="BQ79">
        <v>4.25</v>
      </c>
      <c r="BR79">
        <v>2.2400000000000002</v>
      </c>
      <c r="BS79">
        <v>0.22</v>
      </c>
      <c r="BT79">
        <v>0</v>
      </c>
      <c r="BU79">
        <v>0</v>
      </c>
      <c r="BV79">
        <v>0</v>
      </c>
      <c r="BW79">
        <f t="shared" si="5"/>
        <v>85.899999999999991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40.552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124.875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19.72</v>
      </c>
      <c r="AG80">
        <v>0</v>
      </c>
      <c r="AH80">
        <v>152.27760000000001</v>
      </c>
      <c r="AI80">
        <v>49.646999999999998</v>
      </c>
      <c r="AJ80">
        <v>0</v>
      </c>
      <c r="AK80">
        <v>50.76</v>
      </c>
      <c r="AL80">
        <v>72.043999999999997</v>
      </c>
      <c r="AM80">
        <v>10.5307</v>
      </c>
      <c r="AN80">
        <v>0.66954999999999998</v>
      </c>
      <c r="AO80">
        <v>11.465999999999999</v>
      </c>
      <c r="AP80">
        <v>5.6364000000000001</v>
      </c>
      <c r="AQ80">
        <v>23.625</v>
      </c>
      <c r="AR80">
        <v>50.231999999999999</v>
      </c>
      <c r="AS80">
        <v>30.939599999999999</v>
      </c>
      <c r="AT80">
        <v>10.876799999999999</v>
      </c>
      <c r="AU80">
        <v>0</v>
      </c>
      <c r="AV80">
        <v>37.799999999999997</v>
      </c>
      <c r="AW80">
        <v>67.875</v>
      </c>
      <c r="AX80">
        <v>32.880000000000003</v>
      </c>
      <c r="AY80">
        <v>0</v>
      </c>
      <c r="AZ80">
        <f t="shared" si="3"/>
        <v>85.899999999999991</v>
      </c>
      <c r="BA80">
        <f t="shared" si="4"/>
        <v>3435.0206870000002</v>
      </c>
      <c r="BD80">
        <v>25.2</v>
      </c>
      <c r="BE80">
        <v>7.45</v>
      </c>
      <c r="BF80">
        <v>1.08</v>
      </c>
      <c r="BG80">
        <v>3.9</v>
      </c>
      <c r="BH80">
        <v>5.81</v>
      </c>
      <c r="BI80">
        <v>7.03</v>
      </c>
      <c r="BJ80">
        <v>1.6</v>
      </c>
      <c r="BK80">
        <v>3.87</v>
      </c>
      <c r="BL80">
        <v>2.04</v>
      </c>
      <c r="BM80">
        <v>1.62</v>
      </c>
      <c r="BN80">
        <v>0.47</v>
      </c>
      <c r="BO80">
        <v>15.23</v>
      </c>
      <c r="BP80">
        <v>3.89</v>
      </c>
      <c r="BQ80">
        <v>4.25</v>
      </c>
      <c r="BR80">
        <v>2.2400000000000002</v>
      </c>
      <c r="BS80">
        <v>0.22</v>
      </c>
      <c r="BT80">
        <v>0</v>
      </c>
      <c r="BU80">
        <v>0</v>
      </c>
      <c r="BV80">
        <v>0</v>
      </c>
      <c r="BW80">
        <f t="shared" si="5"/>
        <v>85.899999999999991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40.552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124.875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19.72</v>
      </c>
      <c r="AG81">
        <v>0</v>
      </c>
      <c r="AH81">
        <v>152.27760000000001</v>
      </c>
      <c r="AI81">
        <v>49.646999999999998</v>
      </c>
      <c r="AJ81">
        <v>0</v>
      </c>
      <c r="AK81">
        <v>50.76</v>
      </c>
      <c r="AL81">
        <v>72.043999999999997</v>
      </c>
      <c r="AM81">
        <v>10.5307</v>
      </c>
      <c r="AN81">
        <v>0.66954999999999998</v>
      </c>
      <c r="AO81">
        <v>11.465999999999999</v>
      </c>
      <c r="AP81">
        <v>6.2769000000000004</v>
      </c>
      <c r="AQ81">
        <v>23.625</v>
      </c>
      <c r="AR81">
        <v>50.231999999999999</v>
      </c>
      <c r="AS81">
        <v>32.9574</v>
      </c>
      <c r="AT81">
        <v>10.876799999999999</v>
      </c>
      <c r="AU81">
        <v>0</v>
      </c>
      <c r="AV81">
        <v>37.799999999999997</v>
      </c>
      <c r="AW81">
        <v>67.875</v>
      </c>
      <c r="AX81">
        <v>32.880000000000003</v>
      </c>
      <c r="AY81">
        <v>0</v>
      </c>
      <c r="AZ81">
        <f t="shared" si="3"/>
        <v>86.079999999999984</v>
      </c>
      <c r="BA81">
        <f t="shared" si="4"/>
        <v>3437.8589869999996</v>
      </c>
      <c r="BD81">
        <v>25.2</v>
      </c>
      <c r="BE81">
        <v>7.45</v>
      </c>
      <c r="BF81">
        <v>1.08</v>
      </c>
      <c r="BG81">
        <v>3.9</v>
      </c>
      <c r="BH81">
        <v>5.81</v>
      </c>
      <c r="BI81">
        <v>7.03</v>
      </c>
      <c r="BJ81">
        <v>1.6</v>
      </c>
      <c r="BK81">
        <v>4.05</v>
      </c>
      <c r="BL81">
        <v>2.04</v>
      </c>
      <c r="BM81">
        <v>1.62</v>
      </c>
      <c r="BN81">
        <v>0.47</v>
      </c>
      <c r="BO81">
        <v>15.23</v>
      </c>
      <c r="BP81">
        <v>3.89</v>
      </c>
      <c r="BQ81">
        <v>4.25</v>
      </c>
      <c r="BR81">
        <v>2.2400000000000002</v>
      </c>
      <c r="BS81">
        <v>0.22</v>
      </c>
      <c r="BT81">
        <v>0</v>
      </c>
      <c r="BU81">
        <v>0</v>
      </c>
      <c r="BV81">
        <v>0</v>
      </c>
      <c r="BW81">
        <f t="shared" si="5"/>
        <v>86.079999999999984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40.552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124.875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19.72</v>
      </c>
      <c r="AG82">
        <v>0</v>
      </c>
      <c r="AH82">
        <v>152.27760000000001</v>
      </c>
      <c r="AI82">
        <v>49.646999999999998</v>
      </c>
      <c r="AJ82">
        <v>0</v>
      </c>
      <c r="AK82">
        <v>50.76</v>
      </c>
      <c r="AL82">
        <v>72.043999999999997</v>
      </c>
      <c r="AM82">
        <v>10.5307</v>
      </c>
      <c r="AN82">
        <v>0.66954999999999998</v>
      </c>
      <c r="AO82">
        <v>11.465999999999999</v>
      </c>
      <c r="AP82">
        <v>6.2769000000000004</v>
      </c>
      <c r="AQ82">
        <v>23.625</v>
      </c>
      <c r="AR82">
        <v>50.231999999999999</v>
      </c>
      <c r="AS82">
        <v>32.9574</v>
      </c>
      <c r="AT82">
        <v>10.876799999999999</v>
      </c>
      <c r="AU82">
        <v>0</v>
      </c>
      <c r="AV82">
        <v>37.799999999999997</v>
      </c>
      <c r="AW82">
        <v>69.504000000000005</v>
      </c>
      <c r="AX82">
        <v>32.880000000000003</v>
      </c>
      <c r="AY82">
        <v>0</v>
      </c>
      <c r="AZ82">
        <f t="shared" si="3"/>
        <v>86.079999999999984</v>
      </c>
      <c r="BA82">
        <f t="shared" si="4"/>
        <v>3439.4879869999995</v>
      </c>
      <c r="BD82">
        <v>25.2</v>
      </c>
      <c r="BE82">
        <v>7.45</v>
      </c>
      <c r="BF82">
        <v>1.08</v>
      </c>
      <c r="BG82">
        <v>3.9</v>
      </c>
      <c r="BH82">
        <v>5.81</v>
      </c>
      <c r="BI82">
        <v>7.03</v>
      </c>
      <c r="BJ82">
        <v>1.6</v>
      </c>
      <c r="BK82">
        <v>4.05</v>
      </c>
      <c r="BL82">
        <v>2.04</v>
      </c>
      <c r="BM82">
        <v>1.62</v>
      </c>
      <c r="BN82">
        <v>0.47</v>
      </c>
      <c r="BO82">
        <v>15.23</v>
      </c>
      <c r="BP82">
        <v>3.89</v>
      </c>
      <c r="BQ82">
        <v>4.25</v>
      </c>
      <c r="BR82">
        <v>2.2400000000000002</v>
      </c>
      <c r="BS82">
        <v>0.22</v>
      </c>
      <c r="BT82">
        <v>0</v>
      </c>
      <c r="BU82">
        <v>0</v>
      </c>
      <c r="BV82">
        <v>0</v>
      </c>
      <c r="BW82">
        <f t="shared" si="5"/>
        <v>86.079999999999984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38.36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124.875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19.72</v>
      </c>
      <c r="AG83">
        <v>0</v>
      </c>
      <c r="AH83">
        <v>152.27760000000001</v>
      </c>
      <c r="AI83">
        <v>49.646999999999998</v>
      </c>
      <c r="AJ83">
        <v>0</v>
      </c>
      <c r="AK83">
        <v>50.76</v>
      </c>
      <c r="AL83">
        <v>72.043999999999997</v>
      </c>
      <c r="AM83">
        <v>10.5307</v>
      </c>
      <c r="AN83">
        <v>0.66954999999999998</v>
      </c>
      <c r="AO83">
        <v>11.465999999999999</v>
      </c>
      <c r="AP83">
        <v>6.2769000000000004</v>
      </c>
      <c r="AQ83">
        <v>23.625</v>
      </c>
      <c r="AR83">
        <v>50.231999999999999</v>
      </c>
      <c r="AS83">
        <v>30.939599999999999</v>
      </c>
      <c r="AT83">
        <v>10.876799999999999</v>
      </c>
      <c r="AU83">
        <v>0</v>
      </c>
      <c r="AV83">
        <v>37.799999999999997</v>
      </c>
      <c r="AW83">
        <v>69.504000000000005</v>
      </c>
      <c r="AX83">
        <v>35.072000000000003</v>
      </c>
      <c r="AY83">
        <v>0</v>
      </c>
      <c r="AZ83">
        <f t="shared" si="3"/>
        <v>86.069999999999979</v>
      </c>
      <c r="BA83">
        <f t="shared" si="4"/>
        <v>3437.4601870000001</v>
      </c>
      <c r="BD83">
        <v>25.2</v>
      </c>
      <c r="BE83">
        <v>7.45</v>
      </c>
      <c r="BF83">
        <v>1.08</v>
      </c>
      <c r="BG83">
        <v>3.9</v>
      </c>
      <c r="BH83">
        <v>5.81</v>
      </c>
      <c r="BI83">
        <v>7.03</v>
      </c>
      <c r="BJ83">
        <v>1.6</v>
      </c>
      <c r="BK83">
        <v>4.05</v>
      </c>
      <c r="BL83">
        <v>2.04</v>
      </c>
      <c r="BM83">
        <v>1.62</v>
      </c>
      <c r="BN83">
        <v>0.47</v>
      </c>
      <c r="BO83">
        <v>15.23</v>
      </c>
      <c r="BP83">
        <v>3.89</v>
      </c>
      <c r="BQ83">
        <v>4.25</v>
      </c>
      <c r="BR83">
        <v>2.2400000000000002</v>
      </c>
      <c r="BS83">
        <v>0.21</v>
      </c>
      <c r="BT83">
        <v>0</v>
      </c>
      <c r="BU83">
        <v>0</v>
      </c>
      <c r="BV83">
        <v>0</v>
      </c>
      <c r="BW83">
        <f t="shared" si="5"/>
        <v>86.069999999999979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38.36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124.875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19.72</v>
      </c>
      <c r="AG84">
        <v>0</v>
      </c>
      <c r="AH84">
        <v>152.27760000000001</v>
      </c>
      <c r="AI84">
        <v>49.646999999999998</v>
      </c>
      <c r="AJ84">
        <v>0</v>
      </c>
      <c r="AK84">
        <v>50.76</v>
      </c>
      <c r="AL84">
        <v>72.043999999999997</v>
      </c>
      <c r="AM84">
        <v>10.5307</v>
      </c>
      <c r="AN84">
        <v>0.66954999999999998</v>
      </c>
      <c r="AO84">
        <v>11.465999999999999</v>
      </c>
      <c r="AP84">
        <v>6.2769000000000004</v>
      </c>
      <c r="AQ84">
        <v>23.625</v>
      </c>
      <c r="AR84">
        <v>50.231999999999999</v>
      </c>
      <c r="AS84">
        <v>30.939599999999999</v>
      </c>
      <c r="AT84">
        <v>10.876799999999999</v>
      </c>
      <c r="AU84">
        <v>0</v>
      </c>
      <c r="AV84">
        <v>37.799999999999997</v>
      </c>
      <c r="AW84">
        <v>69.504000000000005</v>
      </c>
      <c r="AX84">
        <v>35.072000000000003</v>
      </c>
      <c r="AY84">
        <v>0</v>
      </c>
      <c r="AZ84">
        <f t="shared" si="3"/>
        <v>86.069999999999979</v>
      </c>
      <c r="BA84">
        <f t="shared" si="4"/>
        <v>3437.4601870000001</v>
      </c>
      <c r="BD84">
        <v>25.2</v>
      </c>
      <c r="BE84">
        <v>7.45</v>
      </c>
      <c r="BF84">
        <v>1.08</v>
      </c>
      <c r="BG84">
        <v>3.9</v>
      </c>
      <c r="BH84">
        <v>5.81</v>
      </c>
      <c r="BI84">
        <v>7.03</v>
      </c>
      <c r="BJ84">
        <v>1.6</v>
      </c>
      <c r="BK84">
        <v>4.05</v>
      </c>
      <c r="BL84">
        <v>2.04</v>
      </c>
      <c r="BM84">
        <v>1.62</v>
      </c>
      <c r="BN84">
        <v>0.47</v>
      </c>
      <c r="BO84">
        <v>15.23</v>
      </c>
      <c r="BP84">
        <v>3.89</v>
      </c>
      <c r="BQ84">
        <v>4.25</v>
      </c>
      <c r="BR84">
        <v>2.2400000000000002</v>
      </c>
      <c r="BS84">
        <v>0.21</v>
      </c>
      <c r="BT84">
        <v>0</v>
      </c>
      <c r="BU84">
        <v>0</v>
      </c>
      <c r="BV84">
        <v>0</v>
      </c>
      <c r="BW84">
        <f t="shared" si="5"/>
        <v>86.069999999999979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38.36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124.875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19.72</v>
      </c>
      <c r="AG85">
        <v>0</v>
      </c>
      <c r="AH85">
        <v>152.27760000000001</v>
      </c>
      <c r="AI85">
        <v>49.646999999999998</v>
      </c>
      <c r="AJ85">
        <v>0</v>
      </c>
      <c r="AK85">
        <v>50.76</v>
      </c>
      <c r="AL85">
        <v>72.043999999999997</v>
      </c>
      <c r="AM85">
        <v>10.5307</v>
      </c>
      <c r="AN85">
        <v>0.66954999999999998</v>
      </c>
      <c r="AO85">
        <v>11.465999999999999</v>
      </c>
      <c r="AP85">
        <v>6.2769000000000004</v>
      </c>
      <c r="AQ85">
        <v>23.625</v>
      </c>
      <c r="AR85">
        <v>50.231999999999999</v>
      </c>
      <c r="AS85">
        <v>30.939599999999999</v>
      </c>
      <c r="AT85">
        <v>10.876799999999999</v>
      </c>
      <c r="AU85">
        <v>0</v>
      </c>
      <c r="AV85">
        <v>37.799999999999997</v>
      </c>
      <c r="AW85">
        <v>69.504000000000005</v>
      </c>
      <c r="AX85">
        <v>35.072000000000003</v>
      </c>
      <c r="AY85">
        <v>0</v>
      </c>
      <c r="AZ85">
        <f t="shared" si="3"/>
        <v>86.069999999999979</v>
      </c>
      <c r="BA85">
        <f t="shared" si="4"/>
        <v>3437.4601870000001</v>
      </c>
      <c r="BD85">
        <v>25.2</v>
      </c>
      <c r="BE85">
        <v>7.45</v>
      </c>
      <c r="BF85">
        <v>1.08</v>
      </c>
      <c r="BG85">
        <v>3.9</v>
      </c>
      <c r="BH85">
        <v>5.81</v>
      </c>
      <c r="BI85">
        <v>7.03</v>
      </c>
      <c r="BJ85">
        <v>1.6</v>
      </c>
      <c r="BK85">
        <v>4.05</v>
      </c>
      <c r="BL85">
        <v>2.04</v>
      </c>
      <c r="BM85">
        <v>1.62</v>
      </c>
      <c r="BN85">
        <v>0.47</v>
      </c>
      <c r="BO85">
        <v>15.23</v>
      </c>
      <c r="BP85">
        <v>3.89</v>
      </c>
      <c r="BQ85">
        <v>4.25</v>
      </c>
      <c r="BR85">
        <v>2.2400000000000002</v>
      </c>
      <c r="BS85">
        <v>0.21</v>
      </c>
      <c r="BT85">
        <v>0</v>
      </c>
      <c r="BU85">
        <v>0</v>
      </c>
      <c r="BV85">
        <v>0</v>
      </c>
      <c r="BW85">
        <f t="shared" si="5"/>
        <v>86.069999999999979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38.36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124.875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19.72</v>
      </c>
      <c r="AG86">
        <v>0</v>
      </c>
      <c r="AH86">
        <v>152.27760000000001</v>
      </c>
      <c r="AI86">
        <v>7.6379999999999999</v>
      </c>
      <c r="AJ86">
        <v>0</v>
      </c>
      <c r="AK86">
        <v>50.76</v>
      </c>
      <c r="AL86">
        <v>72.043999999999997</v>
      </c>
      <c r="AM86">
        <v>8.6645000000000003</v>
      </c>
      <c r="AN86">
        <v>0.66954999999999998</v>
      </c>
      <c r="AO86">
        <v>11.465999999999999</v>
      </c>
      <c r="AP86">
        <v>6.2769000000000004</v>
      </c>
      <c r="AQ86">
        <v>23.625</v>
      </c>
      <c r="AR86">
        <v>50.231999999999999</v>
      </c>
      <c r="AS86">
        <v>30.939599999999999</v>
      </c>
      <c r="AT86">
        <v>10.876799999999999</v>
      </c>
      <c r="AU86">
        <v>0</v>
      </c>
      <c r="AV86">
        <v>37.799999999999997</v>
      </c>
      <c r="AW86">
        <v>69.504000000000005</v>
      </c>
      <c r="AX86">
        <v>35.072000000000003</v>
      </c>
      <c r="AY86">
        <v>0</v>
      </c>
      <c r="AZ86">
        <f t="shared" si="3"/>
        <v>86.069999999999979</v>
      </c>
      <c r="BA86">
        <f t="shared" si="4"/>
        <v>3393.5849870000002</v>
      </c>
      <c r="BD86">
        <v>25.2</v>
      </c>
      <c r="BE86">
        <v>7.45</v>
      </c>
      <c r="BF86">
        <v>1.08</v>
      </c>
      <c r="BG86">
        <v>3.9</v>
      </c>
      <c r="BH86">
        <v>5.81</v>
      </c>
      <c r="BI86">
        <v>7.03</v>
      </c>
      <c r="BJ86">
        <v>1.6</v>
      </c>
      <c r="BK86">
        <v>4.05</v>
      </c>
      <c r="BL86">
        <v>2.04</v>
      </c>
      <c r="BM86">
        <v>1.62</v>
      </c>
      <c r="BN86">
        <v>0.47</v>
      </c>
      <c r="BO86">
        <v>15.23</v>
      </c>
      <c r="BP86">
        <v>3.89</v>
      </c>
      <c r="BQ86">
        <v>4.25</v>
      </c>
      <c r="BR86">
        <v>2.2400000000000002</v>
      </c>
      <c r="BS86">
        <v>0.21</v>
      </c>
      <c r="BT86">
        <v>0</v>
      </c>
      <c r="BU86">
        <v>0</v>
      </c>
      <c r="BV86">
        <v>0</v>
      </c>
      <c r="BW86">
        <f t="shared" si="5"/>
        <v>86.069999999999979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38.36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124.875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36.459600000000002</v>
      </c>
      <c r="AE87">
        <v>49.436556000000003</v>
      </c>
      <c r="AF87">
        <v>12.818</v>
      </c>
      <c r="AG87">
        <v>0</v>
      </c>
      <c r="AH87">
        <v>152.27760000000001</v>
      </c>
      <c r="AI87">
        <v>2.5459999999999998</v>
      </c>
      <c r="AJ87">
        <v>0</v>
      </c>
      <c r="AK87">
        <v>50.76</v>
      </c>
      <c r="AL87">
        <v>72.043999999999997</v>
      </c>
      <c r="AM87">
        <v>0</v>
      </c>
      <c r="AN87">
        <v>0.66954999999999998</v>
      </c>
      <c r="AO87">
        <v>11.465999999999999</v>
      </c>
      <c r="AP87">
        <v>6.2769000000000004</v>
      </c>
      <c r="AQ87">
        <v>23.625</v>
      </c>
      <c r="AR87">
        <v>27.6</v>
      </c>
      <c r="AS87">
        <v>22.868400000000001</v>
      </c>
      <c r="AT87">
        <v>10.876799999999999</v>
      </c>
      <c r="AU87">
        <v>0</v>
      </c>
      <c r="AV87">
        <v>37.799999999999997</v>
      </c>
      <c r="AW87">
        <v>71.132999999999996</v>
      </c>
      <c r="AX87">
        <v>35.072000000000003</v>
      </c>
      <c r="AY87">
        <v>0</v>
      </c>
      <c r="AZ87">
        <f t="shared" si="3"/>
        <v>86.069999999999979</v>
      </c>
      <c r="BA87">
        <f t="shared" si="4"/>
        <v>3326.390887</v>
      </c>
      <c r="BD87">
        <v>25.2</v>
      </c>
      <c r="BE87">
        <v>7.45</v>
      </c>
      <c r="BF87">
        <v>1.08</v>
      </c>
      <c r="BG87">
        <v>3.9</v>
      </c>
      <c r="BH87">
        <v>5.81</v>
      </c>
      <c r="BI87">
        <v>7.03</v>
      </c>
      <c r="BJ87">
        <v>1.6</v>
      </c>
      <c r="BK87">
        <v>4.05</v>
      </c>
      <c r="BL87">
        <v>2.04</v>
      </c>
      <c r="BM87">
        <v>1.62</v>
      </c>
      <c r="BN87">
        <v>0.47</v>
      </c>
      <c r="BO87">
        <v>15.23</v>
      </c>
      <c r="BP87">
        <v>3.89</v>
      </c>
      <c r="BQ87">
        <v>4.25</v>
      </c>
      <c r="BR87">
        <v>2.2400000000000002</v>
      </c>
      <c r="BS87">
        <v>0.21</v>
      </c>
      <c r="BT87">
        <v>0</v>
      </c>
      <c r="BU87">
        <v>0</v>
      </c>
      <c r="BV87">
        <v>0</v>
      </c>
      <c r="BW87">
        <f t="shared" si="5"/>
        <v>86.069999999999979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38.36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124.875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36.459600000000002</v>
      </c>
      <c r="AE88">
        <v>49.436556000000003</v>
      </c>
      <c r="AF88">
        <v>12.818</v>
      </c>
      <c r="AG88">
        <v>0</v>
      </c>
      <c r="AH88">
        <v>152.27760000000001</v>
      </c>
      <c r="AI88">
        <v>2.5459999999999998</v>
      </c>
      <c r="AJ88">
        <v>0</v>
      </c>
      <c r="AK88">
        <v>50.76</v>
      </c>
      <c r="AL88">
        <v>72.043999999999997</v>
      </c>
      <c r="AM88">
        <v>0</v>
      </c>
      <c r="AN88">
        <v>0.66954999999999998</v>
      </c>
      <c r="AO88">
        <v>11.465999999999999</v>
      </c>
      <c r="AP88">
        <v>6.2769000000000004</v>
      </c>
      <c r="AQ88">
        <v>23.625</v>
      </c>
      <c r="AR88">
        <v>27.6</v>
      </c>
      <c r="AS88">
        <v>22.868400000000001</v>
      </c>
      <c r="AT88">
        <v>10.876799999999999</v>
      </c>
      <c r="AU88">
        <v>0</v>
      </c>
      <c r="AV88">
        <v>37.799999999999997</v>
      </c>
      <c r="AW88">
        <v>71.132999999999996</v>
      </c>
      <c r="AX88">
        <v>35.072000000000003</v>
      </c>
      <c r="AY88">
        <v>0</v>
      </c>
      <c r="AZ88">
        <f t="shared" si="3"/>
        <v>86.069999999999979</v>
      </c>
      <c r="BA88">
        <f t="shared" si="4"/>
        <v>3326.390887</v>
      </c>
      <c r="BD88">
        <v>25.2</v>
      </c>
      <c r="BE88">
        <v>7.45</v>
      </c>
      <c r="BF88">
        <v>1.08</v>
      </c>
      <c r="BG88">
        <v>3.9</v>
      </c>
      <c r="BH88">
        <v>5.81</v>
      </c>
      <c r="BI88">
        <v>7.03</v>
      </c>
      <c r="BJ88">
        <v>1.6</v>
      </c>
      <c r="BK88">
        <v>4.05</v>
      </c>
      <c r="BL88">
        <v>2.04</v>
      </c>
      <c r="BM88">
        <v>1.62</v>
      </c>
      <c r="BN88">
        <v>0.47</v>
      </c>
      <c r="BO88">
        <v>15.23</v>
      </c>
      <c r="BP88">
        <v>3.89</v>
      </c>
      <c r="BQ88">
        <v>4.25</v>
      </c>
      <c r="BR88">
        <v>2.2400000000000002</v>
      </c>
      <c r="BS88">
        <v>0.21</v>
      </c>
      <c r="BT88">
        <v>0</v>
      </c>
      <c r="BU88">
        <v>0</v>
      </c>
      <c r="BV88">
        <v>0</v>
      </c>
      <c r="BW88">
        <f t="shared" si="5"/>
        <v>86.069999999999979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38.36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124.875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414</v>
      </c>
      <c r="V89">
        <v>20.731850000000001</v>
      </c>
      <c r="W89">
        <v>147.515625</v>
      </c>
      <c r="X89">
        <v>0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36.459600000000002</v>
      </c>
      <c r="AE89">
        <v>49.436556000000003</v>
      </c>
      <c r="AF89">
        <v>12.818</v>
      </c>
      <c r="AG89">
        <v>0</v>
      </c>
      <c r="AH89">
        <v>152.27760000000001</v>
      </c>
      <c r="AI89">
        <v>2.5459999999999998</v>
      </c>
      <c r="AJ89">
        <v>0</v>
      </c>
      <c r="AK89">
        <v>50.76</v>
      </c>
      <c r="AL89">
        <v>72.043999999999997</v>
      </c>
      <c r="AM89">
        <v>0</v>
      </c>
      <c r="AN89">
        <v>0.66954999999999998</v>
      </c>
      <c r="AO89">
        <v>10.0548</v>
      </c>
      <c r="AP89">
        <v>6.2769000000000004</v>
      </c>
      <c r="AQ89">
        <v>23.625</v>
      </c>
      <c r="AR89">
        <v>46.368000000000002</v>
      </c>
      <c r="AS89">
        <v>26.904</v>
      </c>
      <c r="AT89">
        <v>10.876799999999999</v>
      </c>
      <c r="AU89">
        <v>0</v>
      </c>
      <c r="AV89">
        <v>37.799999999999997</v>
      </c>
      <c r="AW89">
        <v>71.132999999999996</v>
      </c>
      <c r="AX89">
        <v>35.072000000000003</v>
      </c>
      <c r="AY89">
        <v>0</v>
      </c>
      <c r="AZ89">
        <f t="shared" si="3"/>
        <v>86.149999999999977</v>
      </c>
      <c r="BA89">
        <f t="shared" si="4"/>
        <v>3343.0932870000006</v>
      </c>
      <c r="BD89">
        <v>25.2</v>
      </c>
      <c r="BE89">
        <v>7.45</v>
      </c>
      <c r="BF89">
        <v>1.08</v>
      </c>
      <c r="BG89">
        <v>3.9</v>
      </c>
      <c r="BH89">
        <v>5.81</v>
      </c>
      <c r="BI89">
        <v>7.03</v>
      </c>
      <c r="BJ89">
        <v>1.6</v>
      </c>
      <c r="BK89">
        <v>4.05</v>
      </c>
      <c r="BL89">
        <v>2.04</v>
      </c>
      <c r="BM89">
        <v>1.62</v>
      </c>
      <c r="BN89">
        <v>0.47</v>
      </c>
      <c r="BO89">
        <v>15.31</v>
      </c>
      <c r="BP89">
        <v>3.89</v>
      </c>
      <c r="BQ89">
        <v>4.25</v>
      </c>
      <c r="BR89">
        <v>2.2400000000000002</v>
      </c>
      <c r="BS89">
        <v>0.21</v>
      </c>
      <c r="BT89">
        <v>0</v>
      </c>
      <c r="BU89">
        <v>0</v>
      </c>
      <c r="BV89">
        <v>0</v>
      </c>
      <c r="BW89">
        <f t="shared" si="5"/>
        <v>86.149999999999977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38.36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124.875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414</v>
      </c>
      <c r="V90">
        <v>20.731850000000001</v>
      </c>
      <c r="W90">
        <v>147.515625</v>
      </c>
      <c r="X90">
        <v>0</v>
      </c>
      <c r="Y90">
        <v>0</v>
      </c>
      <c r="Z90">
        <v>2.2000000000000002</v>
      </c>
      <c r="AA90">
        <v>42.14808</v>
      </c>
      <c r="AB90">
        <v>39.510120000000001</v>
      </c>
      <c r="AC90">
        <v>29.062808</v>
      </c>
      <c r="AD90">
        <v>36.459600000000002</v>
      </c>
      <c r="AE90">
        <v>49.436556000000003</v>
      </c>
      <c r="AF90">
        <v>12.818</v>
      </c>
      <c r="AG90">
        <v>0</v>
      </c>
      <c r="AH90">
        <v>152.27760000000001</v>
      </c>
      <c r="AI90">
        <v>2.5459999999999998</v>
      </c>
      <c r="AJ90">
        <v>0</v>
      </c>
      <c r="AK90">
        <v>50.76</v>
      </c>
      <c r="AL90">
        <v>72.043999999999997</v>
      </c>
      <c r="AM90">
        <v>0</v>
      </c>
      <c r="AN90">
        <v>0.66954999999999998</v>
      </c>
      <c r="AO90">
        <v>10.0548</v>
      </c>
      <c r="AP90">
        <v>6.2769000000000004</v>
      </c>
      <c r="AQ90">
        <v>23.625</v>
      </c>
      <c r="AR90">
        <v>46.368000000000002</v>
      </c>
      <c r="AS90">
        <v>26.904</v>
      </c>
      <c r="AT90">
        <v>10.876799999999999</v>
      </c>
      <c r="AU90">
        <v>0</v>
      </c>
      <c r="AV90">
        <v>37.799999999999997</v>
      </c>
      <c r="AW90">
        <v>71.132999999999996</v>
      </c>
      <c r="AX90">
        <v>35.072000000000003</v>
      </c>
      <c r="AY90">
        <v>0</v>
      </c>
      <c r="AZ90">
        <f t="shared" si="3"/>
        <v>86.149999999999977</v>
      </c>
      <c r="BA90">
        <f t="shared" si="4"/>
        <v>3343.0932870000006</v>
      </c>
      <c r="BD90">
        <v>25.2</v>
      </c>
      <c r="BE90">
        <v>7.45</v>
      </c>
      <c r="BF90">
        <v>1.08</v>
      </c>
      <c r="BG90">
        <v>3.9</v>
      </c>
      <c r="BH90">
        <v>5.81</v>
      </c>
      <c r="BI90">
        <v>7.03</v>
      </c>
      <c r="BJ90">
        <v>1.6</v>
      </c>
      <c r="BK90">
        <v>4.05</v>
      </c>
      <c r="BL90">
        <v>2.04</v>
      </c>
      <c r="BM90">
        <v>1.62</v>
      </c>
      <c r="BN90">
        <v>0.47</v>
      </c>
      <c r="BO90">
        <v>15.31</v>
      </c>
      <c r="BP90">
        <v>3.89</v>
      </c>
      <c r="BQ90">
        <v>4.25</v>
      </c>
      <c r="BR90">
        <v>2.2400000000000002</v>
      </c>
      <c r="BS90">
        <v>0.21</v>
      </c>
      <c r="BT90">
        <v>0</v>
      </c>
      <c r="BU90">
        <v>0</v>
      </c>
      <c r="BV90">
        <v>0</v>
      </c>
      <c r="BW90">
        <f t="shared" si="5"/>
        <v>86.149999999999977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38.36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124.875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414</v>
      </c>
      <c r="V91">
        <v>20.731850000000001</v>
      </c>
      <c r="W91">
        <v>147.515625</v>
      </c>
      <c r="X91">
        <v>0</v>
      </c>
      <c r="Y91">
        <v>0</v>
      </c>
      <c r="Z91">
        <v>13.1076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19.72</v>
      </c>
      <c r="AG91">
        <v>0</v>
      </c>
      <c r="AH91">
        <v>152.27760000000001</v>
      </c>
      <c r="AI91">
        <v>13.3665</v>
      </c>
      <c r="AJ91">
        <v>0</v>
      </c>
      <c r="AK91">
        <v>50.76</v>
      </c>
      <c r="AL91">
        <v>72.043999999999997</v>
      </c>
      <c r="AM91">
        <v>0</v>
      </c>
      <c r="AN91">
        <v>0.66954999999999998</v>
      </c>
      <c r="AO91">
        <v>10.0548</v>
      </c>
      <c r="AP91">
        <v>6.2769000000000004</v>
      </c>
      <c r="AQ91">
        <v>23.625</v>
      </c>
      <c r="AR91">
        <v>50.231999999999999</v>
      </c>
      <c r="AS91">
        <v>31.897383000000001</v>
      </c>
      <c r="AT91">
        <v>10.876799999999999</v>
      </c>
      <c r="AU91">
        <v>0</v>
      </c>
      <c r="AV91">
        <v>37.799999999999997</v>
      </c>
      <c r="AW91">
        <v>69.504000000000005</v>
      </c>
      <c r="AX91">
        <v>35.072000000000003</v>
      </c>
      <c r="AY91">
        <v>0</v>
      </c>
      <c r="AZ91">
        <f t="shared" si="3"/>
        <v>86.089999999999989</v>
      </c>
      <c r="BA91">
        <f t="shared" si="4"/>
        <v>3378.8917700000006</v>
      </c>
      <c r="BD91">
        <v>24.07</v>
      </c>
      <c r="BE91">
        <v>7.63</v>
      </c>
      <c r="BF91">
        <v>1.03</v>
      </c>
      <c r="BG91">
        <v>4.0199999999999996</v>
      </c>
      <c r="BH91">
        <v>5.81</v>
      </c>
      <c r="BI91">
        <v>7.17</v>
      </c>
      <c r="BJ91">
        <v>1.55</v>
      </c>
      <c r="BK91">
        <v>4.12</v>
      </c>
      <c r="BL91">
        <v>2.1800000000000002</v>
      </c>
      <c r="BM91">
        <v>1.61</v>
      </c>
      <c r="BN91">
        <v>0.49</v>
      </c>
      <c r="BO91">
        <v>15.68</v>
      </c>
      <c r="BP91">
        <v>3.99</v>
      </c>
      <c r="BQ91">
        <v>4.38</v>
      </c>
      <c r="BR91">
        <v>2.15</v>
      </c>
      <c r="BS91">
        <v>0.21</v>
      </c>
      <c r="BT91">
        <v>0</v>
      </c>
      <c r="BU91">
        <v>0</v>
      </c>
      <c r="BV91">
        <v>0</v>
      </c>
      <c r="BW91">
        <f t="shared" si="5"/>
        <v>86.089999999999989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38.36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124.875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414</v>
      </c>
      <c r="V92">
        <v>20.731850000000001</v>
      </c>
      <c r="W92">
        <v>147.515625</v>
      </c>
      <c r="X92">
        <v>0</v>
      </c>
      <c r="Y92">
        <v>0</v>
      </c>
      <c r="Z92">
        <v>13.1076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19.72</v>
      </c>
      <c r="AG92">
        <v>0</v>
      </c>
      <c r="AH92">
        <v>152.27760000000001</v>
      </c>
      <c r="AI92">
        <v>13.3665</v>
      </c>
      <c r="AJ92">
        <v>0</v>
      </c>
      <c r="AK92">
        <v>50.76</v>
      </c>
      <c r="AL92">
        <v>72.043999999999997</v>
      </c>
      <c r="AM92">
        <v>0</v>
      </c>
      <c r="AN92">
        <v>0.66954999999999998</v>
      </c>
      <c r="AO92">
        <v>10.0548</v>
      </c>
      <c r="AP92">
        <v>6.2769000000000004</v>
      </c>
      <c r="AQ92">
        <v>23.625</v>
      </c>
      <c r="AR92">
        <v>50.231999999999999</v>
      </c>
      <c r="AS92">
        <v>31.897383000000001</v>
      </c>
      <c r="AT92">
        <v>10.876799999999999</v>
      </c>
      <c r="AU92">
        <v>0</v>
      </c>
      <c r="AV92">
        <v>37.799999999999997</v>
      </c>
      <c r="AW92">
        <v>69.504000000000005</v>
      </c>
      <c r="AX92">
        <v>35.072000000000003</v>
      </c>
      <c r="AY92">
        <v>0</v>
      </c>
      <c r="AZ92">
        <f t="shared" si="3"/>
        <v>86.089999999999989</v>
      </c>
      <c r="BA92">
        <f t="shared" si="4"/>
        <v>3378.8917700000006</v>
      </c>
      <c r="BD92">
        <v>24.07</v>
      </c>
      <c r="BE92">
        <v>7.63</v>
      </c>
      <c r="BF92">
        <v>1.03</v>
      </c>
      <c r="BG92">
        <v>4.0199999999999996</v>
      </c>
      <c r="BH92">
        <v>5.81</v>
      </c>
      <c r="BI92">
        <v>7.17</v>
      </c>
      <c r="BJ92">
        <v>1.55</v>
      </c>
      <c r="BK92">
        <v>4.12</v>
      </c>
      <c r="BL92">
        <v>2.1800000000000002</v>
      </c>
      <c r="BM92">
        <v>1.61</v>
      </c>
      <c r="BN92">
        <v>0.49</v>
      </c>
      <c r="BO92">
        <v>15.68</v>
      </c>
      <c r="BP92">
        <v>3.99</v>
      </c>
      <c r="BQ92">
        <v>4.38</v>
      </c>
      <c r="BR92">
        <v>2.15</v>
      </c>
      <c r="BS92">
        <v>0.21</v>
      </c>
      <c r="BT92">
        <v>0</v>
      </c>
      <c r="BU92">
        <v>0</v>
      </c>
      <c r="BV92">
        <v>0</v>
      </c>
      <c r="BW92">
        <f t="shared" si="5"/>
        <v>86.089999999999989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38.36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124.875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414</v>
      </c>
      <c r="V93">
        <v>20.731850000000001</v>
      </c>
      <c r="W93">
        <v>147.515625</v>
      </c>
      <c r="X93">
        <v>0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19.72</v>
      </c>
      <c r="AG93">
        <v>0</v>
      </c>
      <c r="AH93">
        <v>152.27760000000001</v>
      </c>
      <c r="AI93">
        <v>13.3665</v>
      </c>
      <c r="AJ93">
        <v>0</v>
      </c>
      <c r="AK93">
        <v>50.76</v>
      </c>
      <c r="AL93">
        <v>72.043999999999997</v>
      </c>
      <c r="AM93">
        <v>0</v>
      </c>
      <c r="AN93">
        <v>0.66954999999999998</v>
      </c>
      <c r="AO93">
        <v>10.1136</v>
      </c>
      <c r="AP93">
        <v>6.2769000000000004</v>
      </c>
      <c r="AQ93">
        <v>23.625</v>
      </c>
      <c r="AR93">
        <v>50.231999999999999</v>
      </c>
      <c r="AS93">
        <v>31.897383000000001</v>
      </c>
      <c r="AT93">
        <v>10.876799999999999</v>
      </c>
      <c r="AU93">
        <v>0</v>
      </c>
      <c r="AV93">
        <v>37.799999999999997</v>
      </c>
      <c r="AW93">
        <v>69.504000000000005</v>
      </c>
      <c r="AX93">
        <v>35.072000000000003</v>
      </c>
      <c r="AY93">
        <v>0</v>
      </c>
      <c r="AZ93">
        <f t="shared" si="3"/>
        <v>86.089999999999989</v>
      </c>
      <c r="BA93">
        <f t="shared" si="4"/>
        <v>3378.9505700000009</v>
      </c>
      <c r="BD93">
        <v>24.07</v>
      </c>
      <c r="BE93">
        <v>7.63</v>
      </c>
      <c r="BF93">
        <v>1.03</v>
      </c>
      <c r="BG93">
        <v>4.0199999999999996</v>
      </c>
      <c r="BH93">
        <v>5.81</v>
      </c>
      <c r="BI93">
        <v>7.17</v>
      </c>
      <c r="BJ93">
        <v>1.55</v>
      </c>
      <c r="BK93">
        <v>4.12</v>
      </c>
      <c r="BL93">
        <v>2.1800000000000002</v>
      </c>
      <c r="BM93">
        <v>1.61</v>
      </c>
      <c r="BN93">
        <v>0.49</v>
      </c>
      <c r="BO93">
        <v>15.68</v>
      </c>
      <c r="BP93">
        <v>3.99</v>
      </c>
      <c r="BQ93">
        <v>4.38</v>
      </c>
      <c r="BR93">
        <v>2.15</v>
      </c>
      <c r="BS93">
        <v>0.21</v>
      </c>
      <c r="BT93">
        <v>0</v>
      </c>
      <c r="BU93">
        <v>0</v>
      </c>
      <c r="BV93">
        <v>0</v>
      </c>
      <c r="BW93">
        <f t="shared" si="5"/>
        <v>86.089999999999989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38.36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124.875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414</v>
      </c>
      <c r="V94">
        <v>20.731850000000001</v>
      </c>
      <c r="W94">
        <v>147.515625</v>
      </c>
      <c r="X94">
        <v>0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19.72</v>
      </c>
      <c r="AG94">
        <v>0</v>
      </c>
      <c r="AH94">
        <v>152.27760000000001</v>
      </c>
      <c r="AI94">
        <v>13.3665</v>
      </c>
      <c r="AJ94">
        <v>0</v>
      </c>
      <c r="AK94">
        <v>50.76</v>
      </c>
      <c r="AL94">
        <v>72.043999999999997</v>
      </c>
      <c r="AM94">
        <v>0</v>
      </c>
      <c r="AN94">
        <v>0.66954999999999998</v>
      </c>
      <c r="AO94">
        <v>10.1136</v>
      </c>
      <c r="AP94">
        <v>6.2769000000000004</v>
      </c>
      <c r="AQ94">
        <v>23.625</v>
      </c>
      <c r="AR94">
        <v>50.231999999999999</v>
      </c>
      <c r="AS94">
        <v>31.897383000000001</v>
      </c>
      <c r="AT94">
        <v>10.876799999999999</v>
      </c>
      <c r="AU94">
        <v>0</v>
      </c>
      <c r="AV94">
        <v>37.799999999999997</v>
      </c>
      <c r="AW94">
        <v>69.504000000000005</v>
      </c>
      <c r="AX94">
        <v>35.072000000000003</v>
      </c>
      <c r="AY94">
        <v>0</v>
      </c>
      <c r="AZ94">
        <f t="shared" si="3"/>
        <v>85.99</v>
      </c>
      <c r="BA94">
        <f t="shared" si="4"/>
        <v>3378.8505700000005</v>
      </c>
      <c r="BD94">
        <v>24.07</v>
      </c>
      <c r="BE94">
        <v>7.63</v>
      </c>
      <c r="BF94">
        <v>1.03</v>
      </c>
      <c r="BG94">
        <v>4.0199999999999996</v>
      </c>
      <c r="BH94">
        <v>5.81</v>
      </c>
      <c r="BI94">
        <v>7.17</v>
      </c>
      <c r="BJ94">
        <v>1.55</v>
      </c>
      <c r="BK94">
        <v>4.0599999999999996</v>
      </c>
      <c r="BL94">
        <v>2.14</v>
      </c>
      <c r="BM94">
        <v>1.61</v>
      </c>
      <c r="BN94">
        <v>0.49</v>
      </c>
      <c r="BO94">
        <v>15.68</v>
      </c>
      <c r="BP94">
        <v>3.99</v>
      </c>
      <c r="BQ94">
        <v>4.38</v>
      </c>
      <c r="BR94">
        <v>2.15</v>
      </c>
      <c r="BS94">
        <v>0.21</v>
      </c>
      <c r="BT94">
        <v>0</v>
      </c>
      <c r="BU94">
        <v>0</v>
      </c>
      <c r="BV94">
        <v>0</v>
      </c>
      <c r="BW94">
        <f t="shared" si="5"/>
        <v>85.99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38.36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124.875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414</v>
      </c>
      <c r="V95">
        <v>20.731850000000001</v>
      </c>
      <c r="W95">
        <v>147.515625</v>
      </c>
      <c r="X95">
        <v>0</v>
      </c>
      <c r="Y95">
        <v>0</v>
      </c>
      <c r="Z95">
        <v>1.1000000000000001</v>
      </c>
      <c r="AA95">
        <v>42.14808</v>
      </c>
      <c r="AB95">
        <v>39.510120000000001</v>
      </c>
      <c r="AC95">
        <v>29.062808</v>
      </c>
      <c r="AD95">
        <v>36.459600000000002</v>
      </c>
      <c r="AE95">
        <v>49.436556000000003</v>
      </c>
      <c r="AF95">
        <v>17.748000000000001</v>
      </c>
      <c r="AG95">
        <v>0</v>
      </c>
      <c r="AH95">
        <v>152.27760000000001</v>
      </c>
      <c r="AI95">
        <v>13.3665</v>
      </c>
      <c r="AJ95">
        <v>0</v>
      </c>
      <c r="AK95">
        <v>50.76</v>
      </c>
      <c r="AL95">
        <v>72.043999999999997</v>
      </c>
      <c r="AM95">
        <v>0</v>
      </c>
      <c r="AN95">
        <v>0.66954999999999998</v>
      </c>
      <c r="AO95">
        <v>10.1136</v>
      </c>
      <c r="AP95">
        <v>6.2769000000000004</v>
      </c>
      <c r="AQ95">
        <v>23.625</v>
      </c>
      <c r="AR95">
        <v>47.472000000000001</v>
      </c>
      <c r="AS95">
        <v>31.897383000000001</v>
      </c>
      <c r="AT95">
        <v>10.876799999999999</v>
      </c>
      <c r="AU95">
        <v>0</v>
      </c>
      <c r="AV95">
        <v>38.85</v>
      </c>
      <c r="AW95">
        <v>69.504000000000005</v>
      </c>
      <c r="AX95">
        <v>35.072000000000003</v>
      </c>
      <c r="AY95">
        <v>0</v>
      </c>
      <c r="AZ95">
        <f t="shared" si="3"/>
        <v>85.99</v>
      </c>
      <c r="BA95">
        <f t="shared" si="4"/>
        <v>3363.1609700000008</v>
      </c>
      <c r="BD95">
        <v>24.07</v>
      </c>
      <c r="BE95">
        <v>7.63</v>
      </c>
      <c r="BF95">
        <v>1.03</v>
      </c>
      <c r="BG95">
        <v>4.0199999999999996</v>
      </c>
      <c r="BH95">
        <v>5.81</v>
      </c>
      <c r="BI95">
        <v>7.17</v>
      </c>
      <c r="BJ95">
        <v>1.55</v>
      </c>
      <c r="BK95">
        <v>4.0599999999999996</v>
      </c>
      <c r="BL95">
        <v>2.14</v>
      </c>
      <c r="BM95">
        <v>1.61</v>
      </c>
      <c r="BN95">
        <v>0.49</v>
      </c>
      <c r="BO95">
        <v>15.68</v>
      </c>
      <c r="BP95">
        <v>3.99</v>
      </c>
      <c r="BQ95">
        <v>4.38</v>
      </c>
      <c r="BR95">
        <v>2.15</v>
      </c>
      <c r="BS95">
        <v>0.21</v>
      </c>
      <c r="BT95">
        <v>0</v>
      </c>
      <c r="BU95">
        <v>0</v>
      </c>
      <c r="BV95">
        <v>0</v>
      </c>
      <c r="BW95">
        <f t="shared" si="5"/>
        <v>85.99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38.36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124.875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414</v>
      </c>
      <c r="V96">
        <v>20.731850000000001</v>
      </c>
      <c r="W96">
        <v>147.515625</v>
      </c>
      <c r="X96">
        <v>0</v>
      </c>
      <c r="Y96">
        <v>0</v>
      </c>
      <c r="Z96">
        <v>1.1000000000000001</v>
      </c>
      <c r="AA96">
        <v>42.14808</v>
      </c>
      <c r="AB96">
        <v>39.510120000000001</v>
      </c>
      <c r="AC96">
        <v>29.062808</v>
      </c>
      <c r="AD96">
        <v>36.459600000000002</v>
      </c>
      <c r="AE96">
        <v>49.436556000000003</v>
      </c>
      <c r="AF96">
        <v>17.748000000000001</v>
      </c>
      <c r="AG96">
        <v>0</v>
      </c>
      <c r="AH96">
        <v>152.27760000000001</v>
      </c>
      <c r="AI96">
        <v>13.3665</v>
      </c>
      <c r="AJ96">
        <v>0</v>
      </c>
      <c r="AK96">
        <v>50.76</v>
      </c>
      <c r="AL96">
        <v>72.043999999999997</v>
      </c>
      <c r="AM96">
        <v>0</v>
      </c>
      <c r="AN96">
        <v>0.66954999999999998</v>
      </c>
      <c r="AO96">
        <v>10.1136</v>
      </c>
      <c r="AP96">
        <v>6.2769000000000004</v>
      </c>
      <c r="AQ96">
        <v>23.625</v>
      </c>
      <c r="AR96">
        <v>47.472000000000001</v>
      </c>
      <c r="AS96">
        <v>31.897383000000001</v>
      </c>
      <c r="AT96">
        <v>10.876799999999999</v>
      </c>
      <c r="AU96">
        <v>0</v>
      </c>
      <c r="AV96">
        <v>38.85</v>
      </c>
      <c r="AW96">
        <v>69.504000000000005</v>
      </c>
      <c r="AX96">
        <v>35.072000000000003</v>
      </c>
      <c r="AY96">
        <v>0</v>
      </c>
      <c r="AZ96">
        <f t="shared" si="3"/>
        <v>85.99</v>
      </c>
      <c r="BA96">
        <f t="shared" si="4"/>
        <v>3363.1609700000008</v>
      </c>
      <c r="BD96">
        <v>24.07</v>
      </c>
      <c r="BE96">
        <v>7.63</v>
      </c>
      <c r="BF96">
        <v>1.03</v>
      </c>
      <c r="BG96">
        <v>4.0199999999999996</v>
      </c>
      <c r="BH96">
        <v>5.81</v>
      </c>
      <c r="BI96">
        <v>7.17</v>
      </c>
      <c r="BJ96">
        <v>1.55</v>
      </c>
      <c r="BK96">
        <v>4.0599999999999996</v>
      </c>
      <c r="BL96">
        <v>2.14</v>
      </c>
      <c r="BM96">
        <v>1.61</v>
      </c>
      <c r="BN96">
        <v>0.49</v>
      </c>
      <c r="BO96">
        <v>15.68</v>
      </c>
      <c r="BP96">
        <v>3.99</v>
      </c>
      <c r="BQ96">
        <v>4.38</v>
      </c>
      <c r="BR96">
        <v>2.15</v>
      </c>
      <c r="BS96">
        <v>0.21</v>
      </c>
      <c r="BT96">
        <v>0</v>
      </c>
      <c r="BU96">
        <v>0</v>
      </c>
      <c r="BV96">
        <v>0</v>
      </c>
      <c r="BW96">
        <f t="shared" si="5"/>
        <v>85.99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38.36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124.875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414</v>
      </c>
      <c r="V97">
        <v>20.731850000000001</v>
      </c>
      <c r="W97">
        <v>147.515625</v>
      </c>
      <c r="X97">
        <v>0</v>
      </c>
      <c r="Y97">
        <v>0</v>
      </c>
      <c r="Z97">
        <v>1.1000000000000001</v>
      </c>
      <c r="AA97">
        <v>42.14808</v>
      </c>
      <c r="AB97">
        <v>39.510120000000001</v>
      </c>
      <c r="AC97">
        <v>29.062808</v>
      </c>
      <c r="AD97">
        <v>36.459600000000002</v>
      </c>
      <c r="AE97">
        <v>49.436556000000003</v>
      </c>
      <c r="AF97">
        <v>17.748000000000001</v>
      </c>
      <c r="AG97">
        <v>0</v>
      </c>
      <c r="AH97">
        <v>152.27760000000001</v>
      </c>
      <c r="AI97">
        <v>13.3665</v>
      </c>
      <c r="AJ97">
        <v>0</v>
      </c>
      <c r="AK97">
        <v>50.76</v>
      </c>
      <c r="AL97">
        <v>72.043999999999997</v>
      </c>
      <c r="AM97">
        <v>0</v>
      </c>
      <c r="AN97">
        <v>0.66954999999999998</v>
      </c>
      <c r="AO97">
        <v>10.1136</v>
      </c>
      <c r="AP97">
        <v>6.2769000000000004</v>
      </c>
      <c r="AQ97">
        <v>23.625</v>
      </c>
      <c r="AR97">
        <v>50.231999999999999</v>
      </c>
      <c r="AS97">
        <v>31.897383000000001</v>
      </c>
      <c r="AT97">
        <v>10.876799999999999</v>
      </c>
      <c r="AU97">
        <v>0</v>
      </c>
      <c r="AV97">
        <v>38.85</v>
      </c>
      <c r="AW97">
        <v>69.504000000000005</v>
      </c>
      <c r="AX97">
        <v>35.072000000000003</v>
      </c>
      <c r="AY97">
        <v>0</v>
      </c>
      <c r="AZ97">
        <f t="shared" si="3"/>
        <v>86</v>
      </c>
      <c r="BA97">
        <f t="shared" si="4"/>
        <v>3365.9309700000008</v>
      </c>
      <c r="BD97">
        <v>24.07</v>
      </c>
      <c r="BE97">
        <v>7.63</v>
      </c>
      <c r="BF97">
        <v>1.03</v>
      </c>
      <c r="BG97">
        <v>4.0199999999999996</v>
      </c>
      <c r="BH97">
        <v>5.81</v>
      </c>
      <c r="BI97">
        <v>7.17</v>
      </c>
      <c r="BJ97">
        <v>1.55</v>
      </c>
      <c r="BK97">
        <v>4.0599999999999996</v>
      </c>
      <c r="BL97">
        <v>2.14</v>
      </c>
      <c r="BM97">
        <v>1.61</v>
      </c>
      <c r="BN97">
        <v>0.49</v>
      </c>
      <c r="BO97">
        <v>15.68</v>
      </c>
      <c r="BP97">
        <v>3.99</v>
      </c>
      <c r="BQ97">
        <v>4.38</v>
      </c>
      <c r="BR97">
        <v>2.15</v>
      </c>
      <c r="BS97">
        <v>0.22</v>
      </c>
      <c r="BT97">
        <v>0</v>
      </c>
      <c r="BU97">
        <v>0</v>
      </c>
      <c r="BV97">
        <v>0</v>
      </c>
      <c r="BW97">
        <f t="shared" si="5"/>
        <v>86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38.36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124.875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414</v>
      </c>
      <c r="V98">
        <v>20.731850000000001</v>
      </c>
      <c r="W98">
        <v>147.515625</v>
      </c>
      <c r="X98">
        <v>0</v>
      </c>
      <c r="Y98">
        <v>0</v>
      </c>
      <c r="Z98">
        <v>1.1000000000000001</v>
      </c>
      <c r="AA98">
        <v>42.14808</v>
      </c>
      <c r="AB98">
        <v>39.510120000000001</v>
      </c>
      <c r="AC98">
        <v>29.062808</v>
      </c>
      <c r="AD98">
        <v>36.459600000000002</v>
      </c>
      <c r="AE98">
        <v>49.436556000000003</v>
      </c>
      <c r="AF98">
        <v>17.748000000000001</v>
      </c>
      <c r="AG98">
        <v>0</v>
      </c>
      <c r="AH98">
        <v>152.27760000000001</v>
      </c>
      <c r="AI98">
        <v>13.3665</v>
      </c>
      <c r="AJ98">
        <v>0</v>
      </c>
      <c r="AK98">
        <v>50.76</v>
      </c>
      <c r="AL98">
        <v>72.043999999999997</v>
      </c>
      <c r="AM98">
        <v>0</v>
      </c>
      <c r="AN98">
        <v>0.66954999999999998</v>
      </c>
      <c r="AO98">
        <v>10.1136</v>
      </c>
      <c r="AP98">
        <v>6.2769000000000004</v>
      </c>
      <c r="AQ98">
        <v>23.625</v>
      </c>
      <c r="AR98">
        <v>50.231999999999999</v>
      </c>
      <c r="AS98">
        <v>31.897383000000001</v>
      </c>
      <c r="AT98">
        <v>10.876799999999999</v>
      </c>
      <c r="AU98">
        <v>0</v>
      </c>
      <c r="AV98">
        <v>38.85</v>
      </c>
      <c r="AW98">
        <v>69.504000000000005</v>
      </c>
      <c r="AX98">
        <v>35.072000000000003</v>
      </c>
      <c r="AY98">
        <v>0</v>
      </c>
      <c r="AZ98">
        <f t="shared" si="3"/>
        <v>86</v>
      </c>
      <c r="BA98">
        <f t="shared" si="4"/>
        <v>3365.9309700000008</v>
      </c>
      <c r="BD98">
        <v>24.07</v>
      </c>
      <c r="BE98">
        <v>7.63</v>
      </c>
      <c r="BF98">
        <v>1.03</v>
      </c>
      <c r="BG98">
        <v>4.0199999999999996</v>
      </c>
      <c r="BH98">
        <v>5.81</v>
      </c>
      <c r="BI98">
        <v>7.17</v>
      </c>
      <c r="BJ98">
        <v>1.55</v>
      </c>
      <c r="BK98">
        <v>4.0599999999999996</v>
      </c>
      <c r="BL98">
        <v>2.14</v>
      </c>
      <c r="BM98">
        <v>1.61</v>
      </c>
      <c r="BN98">
        <v>0.49</v>
      </c>
      <c r="BO98">
        <v>15.68</v>
      </c>
      <c r="BP98">
        <v>3.99</v>
      </c>
      <c r="BQ98">
        <v>4.38</v>
      </c>
      <c r="BR98">
        <v>2.15</v>
      </c>
      <c r="BS98">
        <v>0.22</v>
      </c>
      <c r="BT98">
        <v>0</v>
      </c>
      <c r="BU98">
        <v>0</v>
      </c>
      <c r="BV98">
        <v>0</v>
      </c>
      <c r="BW98">
        <f t="shared" si="5"/>
        <v>86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0.91844800000000082</v>
      </c>
      <c r="K99">
        <f t="shared" si="6"/>
        <v>16.482718967999983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3.1008749999999998</v>
      </c>
      <c r="Q99">
        <f t="shared" si="6"/>
        <v>0.26188343999999941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9.9926774999999974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0.16174620000000023</v>
      </c>
      <c r="AA99">
        <f t="shared" si="6"/>
        <v>0.34233385999999999</v>
      </c>
      <c r="AB99">
        <f t="shared" si="6"/>
        <v>0.77373984999999901</v>
      </c>
      <c r="AC99">
        <f t="shared" si="6"/>
        <v>0.56631472399999894</v>
      </c>
      <c r="AD99">
        <f t="shared" si="6"/>
        <v>0.77704522500000139</v>
      </c>
      <c r="AE99">
        <f t="shared" si="6"/>
        <v>1.1864773440000005</v>
      </c>
      <c r="AF99">
        <f t="shared" si="6"/>
        <v>0.25833200000000034</v>
      </c>
      <c r="AG99">
        <f t="shared" si="6"/>
        <v>8.4906000000000023E-2</v>
      </c>
      <c r="AH99">
        <f t="shared" si="6"/>
        <v>3.3785408749999939</v>
      </c>
      <c r="AI99">
        <f t="shared" si="6"/>
        <v>0.22213850000000002</v>
      </c>
      <c r="AJ99">
        <f t="shared" si="6"/>
        <v>0</v>
      </c>
      <c r="AK99">
        <f t="shared" si="6"/>
        <v>1.2182400000000029</v>
      </c>
      <c r="AL99">
        <f t="shared" si="6"/>
        <v>1.5742194999999988</v>
      </c>
      <c r="AM99">
        <f t="shared" si="6"/>
        <v>7.9980000000000065E-2</v>
      </c>
      <c r="AN99">
        <f t="shared" si="6"/>
        <v>1.6069200000000013E-2</v>
      </c>
      <c r="AO99">
        <f t="shared" si="6"/>
        <v>0.28091699999999981</v>
      </c>
      <c r="AP99">
        <f t="shared" si="6"/>
        <v>0.14792347499999975</v>
      </c>
      <c r="AQ99">
        <f t="shared" si="6"/>
        <v>0.29610000000000003</v>
      </c>
      <c r="AR99">
        <f t="shared" si="6"/>
        <v>1.2041879999999998</v>
      </c>
      <c r="AS99">
        <f t="shared" si="6"/>
        <v>0.7559593619999998</v>
      </c>
      <c r="AT99">
        <f t="shared" si="6"/>
        <v>0.30951912000000004</v>
      </c>
      <c r="AU99">
        <f t="shared" si="6"/>
        <v>0</v>
      </c>
      <c r="AV99">
        <f t="shared" si="6"/>
        <v>0.80981250000000093</v>
      </c>
      <c r="AW99">
        <f t="shared" si="6"/>
        <v>1.6676887499999982</v>
      </c>
      <c r="AX99">
        <f t="shared" si="6"/>
        <v>0.88228000000000206</v>
      </c>
      <c r="AY99">
        <f t="shared" si="6"/>
        <v>0</v>
      </c>
      <c r="AZ99">
        <f t="shared" si="6"/>
        <v>2.0507099999999978</v>
      </c>
      <c r="BA99">
        <f>SUM(B99:AZ99)</f>
        <v>79.177153336999964</v>
      </c>
      <c r="BD99">
        <f t="shared" ref="BD99:BW99" si="7">SUM(BD3:BD98)/4000</f>
        <v>0.58763999999999994</v>
      </c>
      <c r="BE99">
        <f t="shared" si="7"/>
        <v>0.18168000000000012</v>
      </c>
      <c r="BF99">
        <f t="shared" si="7"/>
        <v>2.4930000000000001E-2</v>
      </c>
      <c r="BG99">
        <f t="shared" si="7"/>
        <v>9.5519999999999924E-2</v>
      </c>
      <c r="BH99">
        <f t="shared" si="7"/>
        <v>0.13867999999999994</v>
      </c>
      <c r="BI99">
        <f t="shared" si="7"/>
        <v>0.17095999999999989</v>
      </c>
      <c r="BJ99">
        <f t="shared" si="7"/>
        <v>3.7599999999999974E-2</v>
      </c>
      <c r="BK99">
        <f t="shared" si="7"/>
        <v>9.4402500000000042E-2</v>
      </c>
      <c r="BL99">
        <f t="shared" si="7"/>
        <v>5.2812499999999908E-2</v>
      </c>
      <c r="BM99">
        <f t="shared" si="7"/>
        <v>3.8720000000000032E-2</v>
      </c>
      <c r="BN99">
        <f t="shared" si="7"/>
        <v>1.1599999999999991E-2</v>
      </c>
      <c r="BO99">
        <f t="shared" si="7"/>
        <v>0.36824000000000034</v>
      </c>
      <c r="BP99">
        <f t="shared" si="7"/>
        <v>8.6300000000000002E-2</v>
      </c>
      <c r="BQ99">
        <f t="shared" si="7"/>
        <v>0.10407999999999994</v>
      </c>
      <c r="BR99">
        <f t="shared" si="7"/>
        <v>5.2440000000000112E-2</v>
      </c>
      <c r="BS99">
        <f t="shared" si="7"/>
        <v>5.1050000000000071E-3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2.0507099999999978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32.880000000000003</v>
      </c>
      <c r="K3">
        <v>635.44209999999998</v>
      </c>
      <c r="L3">
        <v>653.15</v>
      </c>
      <c r="M3">
        <v>92</v>
      </c>
      <c r="N3">
        <v>118.125</v>
      </c>
      <c r="O3">
        <v>123.66562500000001</v>
      </c>
      <c r="P3">
        <v>139.31</v>
      </c>
      <c r="Q3">
        <v>10.91</v>
      </c>
      <c r="R3">
        <v>42.390099999999997</v>
      </c>
      <c r="S3">
        <v>26.3901</v>
      </c>
      <c r="T3">
        <v>0</v>
      </c>
      <c r="U3">
        <v>418.77</v>
      </c>
      <c r="V3">
        <v>20.73</v>
      </c>
      <c r="W3">
        <v>34.799309999999998</v>
      </c>
      <c r="X3">
        <v>147.515625</v>
      </c>
      <c r="Y3">
        <v>0</v>
      </c>
      <c r="Z3">
        <v>6.5537999999999998</v>
      </c>
      <c r="AA3">
        <v>23.7</v>
      </c>
      <c r="AB3">
        <v>26.34008</v>
      </c>
      <c r="AC3">
        <v>19.35568</v>
      </c>
      <c r="AD3">
        <v>36.459600000000002</v>
      </c>
      <c r="AE3">
        <v>49.436556000000003</v>
      </c>
      <c r="AF3">
        <v>8.8740000000000006</v>
      </c>
      <c r="AG3">
        <v>11.3208</v>
      </c>
      <c r="AH3">
        <v>140.34540000000001</v>
      </c>
      <c r="AI3">
        <v>0</v>
      </c>
      <c r="AJ3">
        <v>0</v>
      </c>
      <c r="AK3">
        <v>50.76</v>
      </c>
      <c r="AL3">
        <v>47.642000000000003</v>
      </c>
      <c r="AM3">
        <v>0</v>
      </c>
      <c r="AN3">
        <v>0.66954999999999998</v>
      </c>
      <c r="AO3">
        <v>11.877599999999999</v>
      </c>
      <c r="AP3">
        <v>4.3554000000000004</v>
      </c>
      <c r="AQ3">
        <v>15.75</v>
      </c>
      <c r="AR3">
        <v>50.231999999999999</v>
      </c>
      <c r="AS3">
        <v>31.897383000000001</v>
      </c>
      <c r="AT3">
        <v>14.996759000000001</v>
      </c>
      <c r="AU3">
        <v>0</v>
      </c>
      <c r="AV3">
        <v>0</v>
      </c>
      <c r="AW3">
        <v>0</v>
      </c>
      <c r="AX3">
        <v>7.6719999999999997</v>
      </c>
      <c r="AY3">
        <v>0</v>
      </c>
      <c r="AZ3">
        <f>BW3</f>
        <v>85.68</v>
      </c>
      <c r="BA3">
        <f>SUM(B3:AZ3)</f>
        <v>3139.9964680000003</v>
      </c>
      <c r="BB3">
        <v>0</v>
      </c>
      <c r="BD3">
        <v>24.07</v>
      </c>
      <c r="BE3">
        <v>7.63</v>
      </c>
      <c r="BF3">
        <v>1.01</v>
      </c>
      <c r="BG3">
        <v>4.0199999999999996</v>
      </c>
      <c r="BH3">
        <v>5.81</v>
      </c>
      <c r="BI3">
        <v>7.17</v>
      </c>
      <c r="BJ3">
        <v>1.55</v>
      </c>
      <c r="BK3">
        <v>3.74</v>
      </c>
      <c r="BL3">
        <v>2.4900000000000002</v>
      </c>
      <c r="BM3">
        <v>1.61</v>
      </c>
      <c r="BN3">
        <v>0.49</v>
      </c>
      <c r="BO3">
        <v>15.36</v>
      </c>
      <c r="BP3">
        <v>3.99</v>
      </c>
      <c r="BQ3">
        <v>4.38</v>
      </c>
      <c r="BR3">
        <v>2.15</v>
      </c>
      <c r="BS3">
        <v>0.21</v>
      </c>
      <c r="BT3">
        <v>0</v>
      </c>
      <c r="BU3">
        <v>0</v>
      </c>
      <c r="BV3">
        <v>0</v>
      </c>
      <c r="BW3">
        <f>SUM(BD3:BV3)</f>
        <v>85.68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32.880000000000003</v>
      </c>
      <c r="K4">
        <v>586.44209999999998</v>
      </c>
      <c r="L4">
        <v>653.15</v>
      </c>
      <c r="M4">
        <v>92</v>
      </c>
      <c r="N4">
        <v>118.125</v>
      </c>
      <c r="O4">
        <v>123.66562500000001</v>
      </c>
      <c r="P4">
        <v>139.31</v>
      </c>
      <c r="Q4">
        <v>10.91</v>
      </c>
      <c r="R4">
        <v>42.390099999999997</v>
      </c>
      <c r="S4">
        <v>26.3901</v>
      </c>
      <c r="T4">
        <v>0</v>
      </c>
      <c r="U4">
        <v>418.77</v>
      </c>
      <c r="V4">
        <v>20.73</v>
      </c>
      <c r="W4">
        <v>34.799309999999998</v>
      </c>
      <c r="X4">
        <v>147.515625</v>
      </c>
      <c r="Y4">
        <v>0</v>
      </c>
      <c r="Z4">
        <v>6.5537999999999998</v>
      </c>
      <c r="AA4">
        <v>23.7</v>
      </c>
      <c r="AB4">
        <v>26.34008</v>
      </c>
      <c r="AC4">
        <v>19.35568</v>
      </c>
      <c r="AD4">
        <v>36.459600000000002</v>
      </c>
      <c r="AE4">
        <v>49.436556000000003</v>
      </c>
      <c r="AF4">
        <v>8.8740000000000006</v>
      </c>
      <c r="AG4">
        <v>11.3208</v>
      </c>
      <c r="AH4">
        <v>140.34540000000001</v>
      </c>
      <c r="AI4">
        <v>0</v>
      </c>
      <c r="AJ4">
        <v>0</v>
      </c>
      <c r="AK4">
        <v>50.76</v>
      </c>
      <c r="AL4">
        <v>47.642000000000003</v>
      </c>
      <c r="AM4">
        <v>0</v>
      </c>
      <c r="AN4">
        <v>0.66954999999999998</v>
      </c>
      <c r="AO4">
        <v>11.877599999999999</v>
      </c>
      <c r="AP4">
        <v>4.3554000000000004</v>
      </c>
      <c r="AQ4">
        <v>15.75</v>
      </c>
      <c r="AR4">
        <v>50.231999999999999</v>
      </c>
      <c r="AS4">
        <v>31.897383000000001</v>
      </c>
      <c r="AT4">
        <v>14.837593</v>
      </c>
      <c r="AU4">
        <v>0</v>
      </c>
      <c r="AV4">
        <v>0</v>
      </c>
      <c r="AW4">
        <v>0</v>
      </c>
      <c r="AX4">
        <v>7.6719999999999997</v>
      </c>
      <c r="AY4">
        <v>0</v>
      </c>
      <c r="AZ4">
        <f t="shared" ref="AZ4:AZ67" si="0">BW4</f>
        <v>85.68</v>
      </c>
      <c r="BA4">
        <f t="shared" ref="BA4:BA67" si="1">SUM(B4:AZ4)</f>
        <v>3090.8373020000004</v>
      </c>
      <c r="BB4">
        <v>1</v>
      </c>
      <c r="BD4">
        <v>24.07</v>
      </c>
      <c r="BE4">
        <v>7.63</v>
      </c>
      <c r="BF4">
        <v>1.01</v>
      </c>
      <c r="BG4">
        <v>4.0199999999999996</v>
      </c>
      <c r="BH4">
        <v>5.81</v>
      </c>
      <c r="BI4">
        <v>7.17</v>
      </c>
      <c r="BJ4">
        <v>1.55</v>
      </c>
      <c r="BK4">
        <v>3.74</v>
      </c>
      <c r="BL4">
        <v>2.4900000000000002</v>
      </c>
      <c r="BM4">
        <v>1.61</v>
      </c>
      <c r="BN4">
        <v>0.49</v>
      </c>
      <c r="BO4">
        <v>15.36</v>
      </c>
      <c r="BP4">
        <v>3.99</v>
      </c>
      <c r="BQ4">
        <v>4.38</v>
      </c>
      <c r="BR4">
        <v>2.15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85.68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8.0687999999999995</v>
      </c>
      <c r="K5">
        <v>675.44209999999998</v>
      </c>
      <c r="L5">
        <v>653.15</v>
      </c>
      <c r="M5">
        <v>92</v>
      </c>
      <c r="N5">
        <v>118.125</v>
      </c>
      <c r="O5">
        <v>123.66562500000001</v>
      </c>
      <c r="P5">
        <v>139.31</v>
      </c>
      <c r="Q5">
        <v>10.91</v>
      </c>
      <c r="R5">
        <v>42.390099999999997</v>
      </c>
      <c r="S5">
        <v>26.3901</v>
      </c>
      <c r="T5">
        <v>0</v>
      </c>
      <c r="U5">
        <v>418.77</v>
      </c>
      <c r="V5">
        <v>20.73</v>
      </c>
      <c r="W5">
        <v>34.799309999999998</v>
      </c>
      <c r="X5">
        <v>147.515625</v>
      </c>
      <c r="Y5">
        <v>0</v>
      </c>
      <c r="Z5">
        <v>6.5537999999999998</v>
      </c>
      <c r="AA5">
        <v>11.85</v>
      </c>
      <c r="AB5">
        <v>26.34008</v>
      </c>
      <c r="AC5">
        <v>19.35568</v>
      </c>
      <c r="AD5">
        <v>36.459600000000002</v>
      </c>
      <c r="AE5">
        <v>49.436556000000003</v>
      </c>
      <c r="AF5">
        <v>8.8740000000000006</v>
      </c>
      <c r="AG5">
        <v>11.3208</v>
      </c>
      <c r="AH5">
        <v>140.34540000000001</v>
      </c>
      <c r="AI5">
        <v>0</v>
      </c>
      <c r="AJ5">
        <v>0</v>
      </c>
      <c r="AK5">
        <v>50.76</v>
      </c>
      <c r="AL5">
        <v>47.642000000000003</v>
      </c>
      <c r="AM5">
        <v>0</v>
      </c>
      <c r="AN5">
        <v>0.66954999999999998</v>
      </c>
      <c r="AO5">
        <v>11.76</v>
      </c>
      <c r="AP5">
        <v>4.3554000000000004</v>
      </c>
      <c r="AQ5">
        <v>15.75</v>
      </c>
      <c r="AR5">
        <v>50.231999999999999</v>
      </c>
      <c r="AS5">
        <v>31.897383000000001</v>
      </c>
      <c r="AT5">
        <v>13.44768</v>
      </c>
      <c r="AU5">
        <v>0</v>
      </c>
      <c r="AV5">
        <v>0</v>
      </c>
      <c r="AW5">
        <v>0</v>
      </c>
      <c r="AX5">
        <v>7.6719999999999997</v>
      </c>
      <c r="AY5">
        <v>0</v>
      </c>
      <c r="AZ5">
        <f t="shared" si="0"/>
        <v>85.68</v>
      </c>
      <c r="BA5">
        <f t="shared" si="1"/>
        <v>3141.6685890000008</v>
      </c>
      <c r="BB5">
        <v>2</v>
      </c>
      <c r="BD5">
        <v>24.07</v>
      </c>
      <c r="BE5">
        <v>7.63</v>
      </c>
      <c r="BF5">
        <v>1.01</v>
      </c>
      <c r="BG5">
        <v>4.0199999999999996</v>
      </c>
      <c r="BH5">
        <v>5.81</v>
      </c>
      <c r="BI5">
        <v>7.17</v>
      </c>
      <c r="BJ5">
        <v>1.55</v>
      </c>
      <c r="BK5">
        <v>3.74</v>
      </c>
      <c r="BL5">
        <v>2.4900000000000002</v>
      </c>
      <c r="BM5">
        <v>1.61</v>
      </c>
      <c r="BN5">
        <v>0.49</v>
      </c>
      <c r="BO5">
        <v>15.36</v>
      </c>
      <c r="BP5">
        <v>3.99</v>
      </c>
      <c r="BQ5">
        <v>4.38</v>
      </c>
      <c r="BR5">
        <v>2.15</v>
      </c>
      <c r="BS5">
        <v>0.21</v>
      </c>
      <c r="BT5">
        <v>0</v>
      </c>
      <c r="BU5">
        <v>0</v>
      </c>
      <c r="BV5">
        <v>0</v>
      </c>
      <c r="BW5">
        <f t="shared" si="2"/>
        <v>85.68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8.0687999999999995</v>
      </c>
      <c r="K6">
        <v>631.44209999999998</v>
      </c>
      <c r="L6">
        <v>653.15</v>
      </c>
      <c r="M6">
        <v>92</v>
      </c>
      <c r="N6">
        <v>118.125</v>
      </c>
      <c r="O6">
        <v>123.66562500000001</v>
      </c>
      <c r="P6">
        <v>139.31</v>
      </c>
      <c r="Q6">
        <v>10.91</v>
      </c>
      <c r="R6">
        <v>42.390099999999997</v>
      </c>
      <c r="S6">
        <v>26.3901</v>
      </c>
      <c r="T6">
        <v>0</v>
      </c>
      <c r="U6">
        <v>418.77</v>
      </c>
      <c r="V6">
        <v>20.73</v>
      </c>
      <c r="W6">
        <v>34.799309999999998</v>
      </c>
      <c r="X6">
        <v>147.515625</v>
      </c>
      <c r="Y6">
        <v>0</v>
      </c>
      <c r="Z6">
        <v>6.5537999999999998</v>
      </c>
      <c r="AA6">
        <v>11.85</v>
      </c>
      <c r="AB6">
        <v>26.34008</v>
      </c>
      <c r="AC6">
        <v>19.35568</v>
      </c>
      <c r="AD6">
        <v>36.459600000000002</v>
      </c>
      <c r="AE6">
        <v>49.436556000000003</v>
      </c>
      <c r="AF6">
        <v>8.8740000000000006</v>
      </c>
      <c r="AG6">
        <v>11.3208</v>
      </c>
      <c r="AH6">
        <v>140.34540000000001</v>
      </c>
      <c r="AI6">
        <v>0</v>
      </c>
      <c r="AJ6">
        <v>0</v>
      </c>
      <c r="AK6">
        <v>50.76</v>
      </c>
      <c r="AL6">
        <v>83.664000000000001</v>
      </c>
      <c r="AM6">
        <v>0</v>
      </c>
      <c r="AN6">
        <v>0.66954999999999998</v>
      </c>
      <c r="AO6">
        <v>11.76</v>
      </c>
      <c r="AP6">
        <v>9.8636999999999997</v>
      </c>
      <c r="AQ6">
        <v>15.75</v>
      </c>
      <c r="AR6">
        <v>50.231999999999999</v>
      </c>
      <c r="AS6">
        <v>31.897383000000001</v>
      </c>
      <c r="AT6">
        <v>11.536</v>
      </c>
      <c r="AU6">
        <v>0</v>
      </c>
      <c r="AV6">
        <v>0</v>
      </c>
      <c r="AW6">
        <v>0</v>
      </c>
      <c r="AX6">
        <v>7.6719999999999997</v>
      </c>
      <c r="AY6">
        <v>0</v>
      </c>
      <c r="AZ6">
        <f t="shared" si="0"/>
        <v>85.68</v>
      </c>
      <c r="BA6">
        <f t="shared" si="1"/>
        <v>3137.287209000001</v>
      </c>
      <c r="BB6">
        <v>3</v>
      </c>
      <c r="BD6">
        <v>24.07</v>
      </c>
      <c r="BE6">
        <v>7.63</v>
      </c>
      <c r="BF6">
        <v>1.01</v>
      </c>
      <c r="BG6">
        <v>4.0199999999999996</v>
      </c>
      <c r="BH6">
        <v>5.81</v>
      </c>
      <c r="BI6">
        <v>7.17</v>
      </c>
      <c r="BJ6">
        <v>1.55</v>
      </c>
      <c r="BK6">
        <v>3.74</v>
      </c>
      <c r="BL6">
        <v>2.4900000000000002</v>
      </c>
      <c r="BM6">
        <v>1.61</v>
      </c>
      <c r="BN6">
        <v>0.49</v>
      </c>
      <c r="BO6">
        <v>15.36</v>
      </c>
      <c r="BP6">
        <v>3.99</v>
      </c>
      <c r="BQ6">
        <v>4.38</v>
      </c>
      <c r="BR6">
        <v>2.15</v>
      </c>
      <c r="BS6">
        <v>0.21</v>
      </c>
      <c r="BT6">
        <v>0</v>
      </c>
      <c r="BU6">
        <v>0</v>
      </c>
      <c r="BV6">
        <v>0</v>
      </c>
      <c r="BW6">
        <f t="shared" si="2"/>
        <v>85.68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8.0687999999999995</v>
      </c>
      <c r="K7">
        <v>686.77995699999997</v>
      </c>
      <c r="L7">
        <v>653.15</v>
      </c>
      <c r="M7">
        <v>92</v>
      </c>
      <c r="N7">
        <v>118.125</v>
      </c>
      <c r="O7">
        <v>123.66562500000001</v>
      </c>
      <c r="P7">
        <v>139.31</v>
      </c>
      <c r="Q7">
        <v>10.91</v>
      </c>
      <c r="R7">
        <v>42.390099999999997</v>
      </c>
      <c r="S7">
        <v>26.3901</v>
      </c>
      <c r="T7">
        <v>0</v>
      </c>
      <c r="U7">
        <v>418.77</v>
      </c>
      <c r="V7">
        <v>20.73</v>
      </c>
      <c r="W7">
        <v>34.799309999999998</v>
      </c>
      <c r="X7">
        <v>147.515625</v>
      </c>
      <c r="Y7">
        <v>0</v>
      </c>
      <c r="Z7">
        <v>6.5537999999999998</v>
      </c>
      <c r="AA7">
        <v>11.85</v>
      </c>
      <c r="AB7">
        <v>26.34008</v>
      </c>
      <c r="AC7">
        <v>19.35568</v>
      </c>
      <c r="AD7">
        <v>36.459600000000002</v>
      </c>
      <c r="AE7">
        <v>49.436556000000003</v>
      </c>
      <c r="AF7">
        <v>8.8740000000000006</v>
      </c>
      <c r="AG7">
        <v>11.3208</v>
      </c>
      <c r="AH7">
        <v>140.34540000000001</v>
      </c>
      <c r="AI7">
        <v>0</v>
      </c>
      <c r="AJ7">
        <v>0</v>
      </c>
      <c r="AK7">
        <v>50.76</v>
      </c>
      <c r="AL7">
        <v>83.664000000000001</v>
      </c>
      <c r="AM7">
        <v>0</v>
      </c>
      <c r="AN7">
        <v>0.66954999999999998</v>
      </c>
      <c r="AO7">
        <v>11.76</v>
      </c>
      <c r="AP7">
        <v>9.8636999999999997</v>
      </c>
      <c r="AQ7">
        <v>15.75</v>
      </c>
      <c r="AR7">
        <v>50.231999999999999</v>
      </c>
      <c r="AS7">
        <v>31.897383000000001</v>
      </c>
      <c r="AT7">
        <v>11.536</v>
      </c>
      <c r="AU7">
        <v>0</v>
      </c>
      <c r="AV7">
        <v>0</v>
      </c>
      <c r="AW7">
        <v>0</v>
      </c>
      <c r="AX7">
        <v>7.6719999999999997</v>
      </c>
      <c r="AY7">
        <v>0</v>
      </c>
      <c r="AZ7">
        <f t="shared" si="0"/>
        <v>85.68</v>
      </c>
      <c r="BA7">
        <f t="shared" si="1"/>
        <v>3192.6250660000005</v>
      </c>
      <c r="BB7">
        <v>4</v>
      </c>
      <c r="BD7">
        <v>24.07</v>
      </c>
      <c r="BE7">
        <v>7.63</v>
      </c>
      <c r="BF7">
        <v>1.01</v>
      </c>
      <c r="BG7">
        <v>4.0199999999999996</v>
      </c>
      <c r="BH7">
        <v>5.81</v>
      </c>
      <c r="BI7">
        <v>7.17</v>
      </c>
      <c r="BJ7">
        <v>1.55</v>
      </c>
      <c r="BK7">
        <v>3.74</v>
      </c>
      <c r="BL7">
        <v>2.4900000000000002</v>
      </c>
      <c r="BM7">
        <v>1.61</v>
      </c>
      <c r="BN7">
        <v>0.49</v>
      </c>
      <c r="BO7">
        <v>15.36</v>
      </c>
      <c r="BP7">
        <v>3.99</v>
      </c>
      <c r="BQ7">
        <v>4.38</v>
      </c>
      <c r="BR7">
        <v>2.15</v>
      </c>
      <c r="BS7">
        <v>0.21</v>
      </c>
      <c r="BT7">
        <v>0</v>
      </c>
      <c r="BU7">
        <v>0</v>
      </c>
      <c r="BV7">
        <v>0</v>
      </c>
      <c r="BW7">
        <f t="shared" si="2"/>
        <v>85.68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8.0687999999999995</v>
      </c>
      <c r="K8">
        <v>686.77995699999997</v>
      </c>
      <c r="L8">
        <v>653.15</v>
      </c>
      <c r="M8">
        <v>92</v>
      </c>
      <c r="N8">
        <v>118.125</v>
      </c>
      <c r="O8">
        <v>123.66562500000001</v>
      </c>
      <c r="P8">
        <v>139.31</v>
      </c>
      <c r="Q8">
        <v>10.91</v>
      </c>
      <c r="R8">
        <v>42.390099999999997</v>
      </c>
      <c r="S8">
        <v>26.3901</v>
      </c>
      <c r="T8">
        <v>0</v>
      </c>
      <c r="U8">
        <v>418.77</v>
      </c>
      <c r="V8">
        <v>20.73</v>
      </c>
      <c r="W8">
        <v>34.799309999999998</v>
      </c>
      <c r="X8">
        <v>147.515625</v>
      </c>
      <c r="Y8">
        <v>0</v>
      </c>
      <c r="Z8">
        <v>6.5537999999999998</v>
      </c>
      <c r="AA8">
        <v>11.85</v>
      </c>
      <c r="AB8">
        <v>26.34008</v>
      </c>
      <c r="AC8">
        <v>19.35568</v>
      </c>
      <c r="AD8">
        <v>36.459600000000002</v>
      </c>
      <c r="AE8">
        <v>49.436556000000003</v>
      </c>
      <c r="AF8">
        <v>8.8740000000000006</v>
      </c>
      <c r="AG8">
        <v>11.3208</v>
      </c>
      <c r="AH8">
        <v>140.34540000000001</v>
      </c>
      <c r="AI8">
        <v>0</v>
      </c>
      <c r="AJ8">
        <v>0</v>
      </c>
      <c r="AK8">
        <v>50.76</v>
      </c>
      <c r="AL8">
        <v>83.664000000000001</v>
      </c>
      <c r="AM8">
        <v>0</v>
      </c>
      <c r="AN8">
        <v>0.66954999999999998</v>
      </c>
      <c r="AO8">
        <v>11.76</v>
      </c>
      <c r="AP8">
        <v>4.3554000000000004</v>
      </c>
      <c r="AQ8">
        <v>15.75</v>
      </c>
      <c r="AR8">
        <v>50.231999999999999</v>
      </c>
      <c r="AS8">
        <v>31.897383000000001</v>
      </c>
      <c r="AT8">
        <v>10.088770999999999</v>
      </c>
      <c r="AU8">
        <v>0</v>
      </c>
      <c r="AV8">
        <v>0</v>
      </c>
      <c r="AW8">
        <v>0</v>
      </c>
      <c r="AX8">
        <v>7.6719999999999997</v>
      </c>
      <c r="AY8">
        <v>0</v>
      </c>
      <c r="AZ8">
        <f t="shared" si="0"/>
        <v>85.68</v>
      </c>
      <c r="BA8">
        <f t="shared" si="1"/>
        <v>3185.6695370000007</v>
      </c>
      <c r="BB8">
        <v>5</v>
      </c>
      <c r="BD8">
        <v>24.07</v>
      </c>
      <c r="BE8">
        <v>7.63</v>
      </c>
      <c r="BF8">
        <v>1.01</v>
      </c>
      <c r="BG8">
        <v>4.0199999999999996</v>
      </c>
      <c r="BH8">
        <v>5.81</v>
      </c>
      <c r="BI8">
        <v>7.17</v>
      </c>
      <c r="BJ8">
        <v>1.55</v>
      </c>
      <c r="BK8">
        <v>3.74</v>
      </c>
      <c r="BL8">
        <v>2.4900000000000002</v>
      </c>
      <c r="BM8">
        <v>1.61</v>
      </c>
      <c r="BN8">
        <v>0.49</v>
      </c>
      <c r="BO8">
        <v>15.36</v>
      </c>
      <c r="BP8">
        <v>3.99</v>
      </c>
      <c r="BQ8">
        <v>4.38</v>
      </c>
      <c r="BR8">
        <v>2.15</v>
      </c>
      <c r="BS8">
        <v>0.21</v>
      </c>
      <c r="BT8">
        <v>0</v>
      </c>
      <c r="BU8">
        <v>0</v>
      </c>
      <c r="BV8">
        <v>0</v>
      </c>
      <c r="BW8">
        <f t="shared" si="2"/>
        <v>85.68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10.0876</v>
      </c>
      <c r="K9">
        <v>614.44209999999998</v>
      </c>
      <c r="L9">
        <v>653.15</v>
      </c>
      <c r="M9">
        <v>92</v>
      </c>
      <c r="N9">
        <v>118.125</v>
      </c>
      <c r="O9">
        <v>123.66562500000001</v>
      </c>
      <c r="P9">
        <v>139.31</v>
      </c>
      <c r="Q9">
        <v>10.91</v>
      </c>
      <c r="R9">
        <v>42.390099999999997</v>
      </c>
      <c r="S9">
        <v>26.3901</v>
      </c>
      <c r="T9">
        <v>0</v>
      </c>
      <c r="U9">
        <v>410.625</v>
      </c>
      <c r="V9">
        <v>20.73</v>
      </c>
      <c r="W9">
        <v>34.799309999999998</v>
      </c>
      <c r="X9">
        <v>147.515625</v>
      </c>
      <c r="Y9">
        <v>0</v>
      </c>
      <c r="Z9">
        <v>6.5537999999999998</v>
      </c>
      <c r="AA9">
        <v>11.85</v>
      </c>
      <c r="AB9">
        <v>26.34008</v>
      </c>
      <c r="AC9">
        <v>19.35568</v>
      </c>
      <c r="AD9">
        <v>36.459600000000002</v>
      </c>
      <c r="AE9">
        <v>49.436556000000003</v>
      </c>
      <c r="AF9">
        <v>8.8740000000000006</v>
      </c>
      <c r="AG9">
        <v>11.3208</v>
      </c>
      <c r="AH9">
        <v>140.34540000000001</v>
      </c>
      <c r="AI9">
        <v>0</v>
      </c>
      <c r="AJ9">
        <v>0</v>
      </c>
      <c r="AK9">
        <v>50.76</v>
      </c>
      <c r="AL9">
        <v>83.664000000000001</v>
      </c>
      <c r="AM9">
        <v>0</v>
      </c>
      <c r="AN9">
        <v>0.66954999999999998</v>
      </c>
      <c r="AO9">
        <v>11.76</v>
      </c>
      <c r="AP9">
        <v>4.3554000000000004</v>
      </c>
      <c r="AQ9">
        <v>15.75</v>
      </c>
      <c r="AR9">
        <v>50.231999999999999</v>
      </c>
      <c r="AS9">
        <v>31.897383000000001</v>
      </c>
      <c r="AT9">
        <v>11.536</v>
      </c>
      <c r="AU9">
        <v>0</v>
      </c>
      <c r="AV9">
        <v>0</v>
      </c>
      <c r="AW9">
        <v>7.06</v>
      </c>
      <c r="AX9">
        <v>7.6719999999999997</v>
      </c>
      <c r="AY9">
        <v>0</v>
      </c>
      <c r="AZ9">
        <f t="shared" si="0"/>
        <v>85.68</v>
      </c>
      <c r="BA9">
        <f t="shared" si="1"/>
        <v>3115.7127090000008</v>
      </c>
      <c r="BB9">
        <v>6</v>
      </c>
      <c r="BD9">
        <v>24.07</v>
      </c>
      <c r="BE9">
        <v>7.63</v>
      </c>
      <c r="BF9">
        <v>1.01</v>
      </c>
      <c r="BG9">
        <v>4.0199999999999996</v>
      </c>
      <c r="BH9">
        <v>5.81</v>
      </c>
      <c r="BI9">
        <v>7.17</v>
      </c>
      <c r="BJ9">
        <v>1.55</v>
      </c>
      <c r="BK9">
        <v>3.74</v>
      </c>
      <c r="BL9">
        <v>2.4900000000000002</v>
      </c>
      <c r="BM9">
        <v>1.61</v>
      </c>
      <c r="BN9">
        <v>0.49</v>
      </c>
      <c r="BO9">
        <v>15.36</v>
      </c>
      <c r="BP9">
        <v>3.99</v>
      </c>
      <c r="BQ9">
        <v>4.38</v>
      </c>
      <c r="BR9">
        <v>2.15</v>
      </c>
      <c r="BS9">
        <v>0.21</v>
      </c>
      <c r="BT9">
        <v>0</v>
      </c>
      <c r="BU9">
        <v>0</v>
      </c>
      <c r="BV9">
        <v>0</v>
      </c>
      <c r="BW9">
        <f t="shared" si="2"/>
        <v>85.68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10.0876</v>
      </c>
      <c r="K10">
        <v>590.44209999999998</v>
      </c>
      <c r="L10">
        <v>653.15</v>
      </c>
      <c r="M10">
        <v>92</v>
      </c>
      <c r="N10">
        <v>118.125</v>
      </c>
      <c r="O10">
        <v>123.66562500000001</v>
      </c>
      <c r="P10">
        <v>139.31</v>
      </c>
      <c r="Q10">
        <v>10.91</v>
      </c>
      <c r="R10">
        <v>42.390099999999997</v>
      </c>
      <c r="S10">
        <v>26.3901</v>
      </c>
      <c r="T10">
        <v>0</v>
      </c>
      <c r="U10">
        <v>410.625</v>
      </c>
      <c r="V10">
        <v>20.73</v>
      </c>
      <c r="W10">
        <v>34.799309999999998</v>
      </c>
      <c r="X10">
        <v>147.515625</v>
      </c>
      <c r="Y10">
        <v>0</v>
      </c>
      <c r="Z10">
        <v>6.5537999999999998</v>
      </c>
      <c r="AA10">
        <v>11.85</v>
      </c>
      <c r="AB10">
        <v>26.34008</v>
      </c>
      <c r="AC10">
        <v>19.35568</v>
      </c>
      <c r="AD10">
        <v>36.459600000000002</v>
      </c>
      <c r="AE10">
        <v>49.436556000000003</v>
      </c>
      <c r="AF10">
        <v>8.8740000000000006</v>
      </c>
      <c r="AG10">
        <v>11.3208</v>
      </c>
      <c r="AH10">
        <v>140.34540000000001</v>
      </c>
      <c r="AI10">
        <v>0</v>
      </c>
      <c r="AJ10">
        <v>0</v>
      </c>
      <c r="AK10">
        <v>50.76</v>
      </c>
      <c r="AL10">
        <v>83.664000000000001</v>
      </c>
      <c r="AM10">
        <v>0</v>
      </c>
      <c r="AN10">
        <v>0.66954999999999998</v>
      </c>
      <c r="AO10">
        <v>11.76</v>
      </c>
      <c r="AP10">
        <v>4.3554000000000004</v>
      </c>
      <c r="AQ10">
        <v>7.875</v>
      </c>
      <c r="AR10">
        <v>50.231999999999999</v>
      </c>
      <c r="AS10">
        <v>31.897383000000001</v>
      </c>
      <c r="AT10">
        <v>11.536</v>
      </c>
      <c r="AU10">
        <v>0</v>
      </c>
      <c r="AV10">
        <v>0</v>
      </c>
      <c r="AW10">
        <v>7.06</v>
      </c>
      <c r="AX10">
        <v>7.6719999999999997</v>
      </c>
      <c r="AY10">
        <v>0</v>
      </c>
      <c r="AZ10">
        <f t="shared" si="0"/>
        <v>85.68</v>
      </c>
      <c r="BA10">
        <f t="shared" si="1"/>
        <v>3083.8377090000008</v>
      </c>
      <c r="BB10">
        <v>7</v>
      </c>
      <c r="BD10">
        <v>24.07</v>
      </c>
      <c r="BE10">
        <v>7.63</v>
      </c>
      <c r="BF10">
        <v>1.01</v>
      </c>
      <c r="BG10">
        <v>4.0199999999999996</v>
      </c>
      <c r="BH10">
        <v>5.81</v>
      </c>
      <c r="BI10">
        <v>7.17</v>
      </c>
      <c r="BJ10">
        <v>1.55</v>
      </c>
      <c r="BK10">
        <v>3.74</v>
      </c>
      <c r="BL10">
        <v>2.4900000000000002</v>
      </c>
      <c r="BM10">
        <v>1.61</v>
      </c>
      <c r="BN10">
        <v>0.49</v>
      </c>
      <c r="BO10">
        <v>15.36</v>
      </c>
      <c r="BP10">
        <v>3.99</v>
      </c>
      <c r="BQ10">
        <v>4.38</v>
      </c>
      <c r="BR10">
        <v>2.15</v>
      </c>
      <c r="BS10">
        <v>0.21</v>
      </c>
      <c r="BT10">
        <v>0</v>
      </c>
      <c r="BU10">
        <v>0</v>
      </c>
      <c r="BV10">
        <v>0</v>
      </c>
      <c r="BW10">
        <f t="shared" si="2"/>
        <v>85.68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10.0876</v>
      </c>
      <c r="K11">
        <v>649.44209999999998</v>
      </c>
      <c r="L11">
        <v>653.15</v>
      </c>
      <c r="M11">
        <v>92</v>
      </c>
      <c r="N11">
        <v>118.125</v>
      </c>
      <c r="O11">
        <v>123.66562500000001</v>
      </c>
      <c r="P11">
        <v>139.31</v>
      </c>
      <c r="Q11">
        <v>10.91</v>
      </c>
      <c r="R11">
        <v>42.390099999999997</v>
      </c>
      <c r="S11">
        <v>26.3901</v>
      </c>
      <c r="T11">
        <v>0</v>
      </c>
      <c r="U11">
        <v>410.625</v>
      </c>
      <c r="V11">
        <v>20.73</v>
      </c>
      <c r="W11">
        <v>34.799309999999998</v>
      </c>
      <c r="X11">
        <v>147.515625</v>
      </c>
      <c r="Y11">
        <v>0</v>
      </c>
      <c r="Z11">
        <v>6.5537999999999998</v>
      </c>
      <c r="AA11">
        <v>4.0289999999999999</v>
      </c>
      <c r="AB11">
        <v>26.34008</v>
      </c>
      <c r="AC11">
        <v>19.35568</v>
      </c>
      <c r="AD11">
        <v>36.459600000000002</v>
      </c>
      <c r="AE11">
        <v>49.436556000000003</v>
      </c>
      <c r="AF11">
        <v>8.8740000000000006</v>
      </c>
      <c r="AG11">
        <v>11.3208</v>
      </c>
      <c r="AH11">
        <v>132.58000000000001</v>
      </c>
      <c r="AI11">
        <v>0</v>
      </c>
      <c r="AJ11">
        <v>0</v>
      </c>
      <c r="AK11">
        <v>50.76</v>
      </c>
      <c r="AL11">
        <v>83.664000000000001</v>
      </c>
      <c r="AM11">
        <v>0</v>
      </c>
      <c r="AN11">
        <v>0.66954999999999998</v>
      </c>
      <c r="AO11">
        <v>11.76</v>
      </c>
      <c r="AP11">
        <v>4.3554000000000004</v>
      </c>
      <c r="AQ11">
        <v>7.875</v>
      </c>
      <c r="AR11">
        <v>50.231999999999999</v>
      </c>
      <c r="AS11">
        <v>31.897383000000001</v>
      </c>
      <c r="AT11">
        <v>11.536</v>
      </c>
      <c r="AU11">
        <v>0</v>
      </c>
      <c r="AV11">
        <v>0</v>
      </c>
      <c r="AW11">
        <v>7.06</v>
      </c>
      <c r="AX11">
        <v>7.6719999999999997</v>
      </c>
      <c r="AY11">
        <v>0</v>
      </c>
      <c r="AZ11">
        <f t="shared" si="0"/>
        <v>85.859999999999985</v>
      </c>
      <c r="BA11">
        <f t="shared" si="1"/>
        <v>3127.431309000001</v>
      </c>
      <c r="BB11">
        <v>8</v>
      </c>
      <c r="BD11">
        <v>25.43</v>
      </c>
      <c r="BE11">
        <v>7.45</v>
      </c>
      <c r="BF11">
        <v>1.06</v>
      </c>
      <c r="BG11">
        <v>3.9</v>
      </c>
      <c r="BH11">
        <v>5.62</v>
      </c>
      <c r="BI11">
        <v>7.03</v>
      </c>
      <c r="BJ11">
        <v>1.6</v>
      </c>
      <c r="BK11">
        <v>3.74</v>
      </c>
      <c r="BL11">
        <v>2.38</v>
      </c>
      <c r="BM11">
        <v>1.62</v>
      </c>
      <c r="BN11">
        <v>0.47</v>
      </c>
      <c r="BO11">
        <v>14.98</v>
      </c>
      <c r="BP11">
        <v>3.85</v>
      </c>
      <c r="BQ11">
        <v>4.25</v>
      </c>
      <c r="BR11">
        <v>2.27</v>
      </c>
      <c r="BS11">
        <v>0.21</v>
      </c>
      <c r="BT11">
        <v>0</v>
      </c>
      <c r="BU11">
        <v>0</v>
      </c>
      <c r="BV11">
        <v>0</v>
      </c>
      <c r="BW11">
        <f t="shared" si="2"/>
        <v>85.859999999999985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10.0876</v>
      </c>
      <c r="K12">
        <v>589.44209999999998</v>
      </c>
      <c r="L12">
        <v>653.15</v>
      </c>
      <c r="M12">
        <v>92</v>
      </c>
      <c r="N12">
        <v>118.125</v>
      </c>
      <c r="O12">
        <v>123.66562500000001</v>
      </c>
      <c r="P12">
        <v>139.31</v>
      </c>
      <c r="Q12">
        <v>10.91</v>
      </c>
      <c r="R12">
        <v>42.390099999999997</v>
      </c>
      <c r="S12">
        <v>26.3901</v>
      </c>
      <c r="T12">
        <v>0</v>
      </c>
      <c r="U12">
        <v>410.625</v>
      </c>
      <c r="V12">
        <v>20.73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26.34008</v>
      </c>
      <c r="AC12">
        <v>19.35568</v>
      </c>
      <c r="AD12">
        <v>36.459600000000002</v>
      </c>
      <c r="AE12">
        <v>49.436556000000003</v>
      </c>
      <c r="AF12">
        <v>8.8740000000000006</v>
      </c>
      <c r="AG12">
        <v>11.3208</v>
      </c>
      <c r="AH12">
        <v>132.58000000000001</v>
      </c>
      <c r="AI12">
        <v>0</v>
      </c>
      <c r="AJ12">
        <v>0</v>
      </c>
      <c r="AK12">
        <v>50.76</v>
      </c>
      <c r="AL12">
        <v>60.423999999999999</v>
      </c>
      <c r="AM12">
        <v>0</v>
      </c>
      <c r="AN12">
        <v>0.66954999999999998</v>
      </c>
      <c r="AO12">
        <v>11.76</v>
      </c>
      <c r="AP12">
        <v>4.3554000000000004</v>
      </c>
      <c r="AQ12">
        <v>0</v>
      </c>
      <c r="AR12">
        <v>50.231999999999999</v>
      </c>
      <c r="AS12">
        <v>31.897383000000001</v>
      </c>
      <c r="AT12">
        <v>11.536</v>
      </c>
      <c r="AU12">
        <v>0</v>
      </c>
      <c r="AV12">
        <v>0</v>
      </c>
      <c r="AW12">
        <v>7.06</v>
      </c>
      <c r="AX12">
        <v>7.6719999999999997</v>
      </c>
      <c r="AY12">
        <v>0</v>
      </c>
      <c r="AZ12">
        <f t="shared" si="0"/>
        <v>85.859999999999985</v>
      </c>
      <c r="BA12">
        <f t="shared" si="1"/>
        <v>3032.2873090000007</v>
      </c>
      <c r="BB12">
        <v>9</v>
      </c>
      <c r="BD12">
        <v>25.43</v>
      </c>
      <c r="BE12">
        <v>7.45</v>
      </c>
      <c r="BF12">
        <v>1.06</v>
      </c>
      <c r="BG12">
        <v>3.9</v>
      </c>
      <c r="BH12">
        <v>5.62</v>
      </c>
      <c r="BI12">
        <v>7.03</v>
      </c>
      <c r="BJ12">
        <v>1.6</v>
      </c>
      <c r="BK12">
        <v>3.74</v>
      </c>
      <c r="BL12">
        <v>2.38</v>
      </c>
      <c r="BM12">
        <v>1.62</v>
      </c>
      <c r="BN12">
        <v>0.47</v>
      </c>
      <c r="BO12">
        <v>14.98</v>
      </c>
      <c r="BP12">
        <v>3.85</v>
      </c>
      <c r="BQ12">
        <v>4.25</v>
      </c>
      <c r="BR12">
        <v>2.27</v>
      </c>
      <c r="BS12">
        <v>0.21</v>
      </c>
      <c r="BT12">
        <v>0</v>
      </c>
      <c r="BU12">
        <v>0</v>
      </c>
      <c r="BV12">
        <v>0</v>
      </c>
      <c r="BW12">
        <f t="shared" si="2"/>
        <v>85.859999999999985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10.0876</v>
      </c>
      <c r="K13">
        <v>601.44209999999998</v>
      </c>
      <c r="L13">
        <v>653.15</v>
      </c>
      <c r="M13">
        <v>92</v>
      </c>
      <c r="N13">
        <v>118.125</v>
      </c>
      <c r="O13">
        <v>123.66562500000001</v>
      </c>
      <c r="P13">
        <v>139.31</v>
      </c>
      <c r="Q13">
        <v>10.91</v>
      </c>
      <c r="R13">
        <v>42.390099999999997</v>
      </c>
      <c r="S13">
        <v>26.3901</v>
      </c>
      <c r="T13">
        <v>0</v>
      </c>
      <c r="U13">
        <v>410.625</v>
      </c>
      <c r="V13">
        <v>20.73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26.34008</v>
      </c>
      <c r="AC13">
        <v>19.35568</v>
      </c>
      <c r="AD13">
        <v>36.459600000000002</v>
      </c>
      <c r="AE13">
        <v>49.436556000000003</v>
      </c>
      <c r="AF13">
        <v>8.8740000000000006</v>
      </c>
      <c r="AG13">
        <v>11.3208</v>
      </c>
      <c r="AH13">
        <v>132.58000000000001</v>
      </c>
      <c r="AI13">
        <v>0</v>
      </c>
      <c r="AJ13">
        <v>0</v>
      </c>
      <c r="AK13">
        <v>50.76</v>
      </c>
      <c r="AL13">
        <v>60.423999999999999</v>
      </c>
      <c r="AM13">
        <v>0</v>
      </c>
      <c r="AN13">
        <v>0.66954999999999998</v>
      </c>
      <c r="AO13">
        <v>11.76</v>
      </c>
      <c r="AP13">
        <v>4.3554000000000004</v>
      </c>
      <c r="AQ13">
        <v>0</v>
      </c>
      <c r="AR13">
        <v>50.231999999999999</v>
      </c>
      <c r="AS13">
        <v>31.897383000000001</v>
      </c>
      <c r="AT13">
        <v>11.536</v>
      </c>
      <c r="AU13">
        <v>0</v>
      </c>
      <c r="AV13">
        <v>0</v>
      </c>
      <c r="AW13">
        <v>7.06</v>
      </c>
      <c r="AX13">
        <v>7.6719999999999997</v>
      </c>
      <c r="AY13">
        <v>0</v>
      </c>
      <c r="AZ13">
        <f t="shared" si="0"/>
        <v>85.639999999999986</v>
      </c>
      <c r="BA13">
        <f t="shared" si="1"/>
        <v>3044.0673090000005</v>
      </c>
      <c r="BB13">
        <v>10</v>
      </c>
      <c r="BD13">
        <v>25.43</v>
      </c>
      <c r="BE13">
        <v>7.45</v>
      </c>
      <c r="BF13">
        <v>1.06</v>
      </c>
      <c r="BG13">
        <v>3.9</v>
      </c>
      <c r="BH13">
        <v>5.62</v>
      </c>
      <c r="BI13">
        <v>7.03</v>
      </c>
      <c r="BJ13">
        <v>1.6</v>
      </c>
      <c r="BK13">
        <v>3.74</v>
      </c>
      <c r="BL13">
        <v>2.16</v>
      </c>
      <c r="BM13">
        <v>1.62</v>
      </c>
      <c r="BN13">
        <v>0.47</v>
      </c>
      <c r="BO13">
        <v>14.98</v>
      </c>
      <c r="BP13">
        <v>3.85</v>
      </c>
      <c r="BQ13">
        <v>4.25</v>
      </c>
      <c r="BR13">
        <v>2.27</v>
      </c>
      <c r="BS13">
        <v>0.21</v>
      </c>
      <c r="BT13">
        <v>0</v>
      </c>
      <c r="BU13">
        <v>0</v>
      </c>
      <c r="BV13">
        <v>0</v>
      </c>
      <c r="BW13">
        <f t="shared" si="2"/>
        <v>85.639999999999986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10.0876</v>
      </c>
      <c r="K14">
        <v>597.44209999999998</v>
      </c>
      <c r="L14">
        <v>653.15</v>
      </c>
      <c r="M14">
        <v>92</v>
      </c>
      <c r="N14">
        <v>118.125</v>
      </c>
      <c r="O14">
        <v>123.66562500000001</v>
      </c>
      <c r="P14">
        <v>139.31</v>
      </c>
      <c r="Q14">
        <v>10.91</v>
      </c>
      <c r="R14">
        <v>42.390099999999997</v>
      </c>
      <c r="S14">
        <v>26.3901</v>
      </c>
      <c r="T14">
        <v>0</v>
      </c>
      <c r="U14">
        <v>410.625</v>
      </c>
      <c r="V14">
        <v>20.73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26.34008</v>
      </c>
      <c r="AC14">
        <v>19.35568</v>
      </c>
      <c r="AD14">
        <v>36.459600000000002</v>
      </c>
      <c r="AE14">
        <v>49.436556000000003</v>
      </c>
      <c r="AF14">
        <v>8.8740000000000006</v>
      </c>
      <c r="AG14">
        <v>11.3208</v>
      </c>
      <c r="AH14">
        <v>132.58000000000001</v>
      </c>
      <c r="AI14">
        <v>0</v>
      </c>
      <c r="AJ14">
        <v>0</v>
      </c>
      <c r="AK14">
        <v>50.76</v>
      </c>
      <c r="AL14">
        <v>60.423999999999999</v>
      </c>
      <c r="AM14">
        <v>0</v>
      </c>
      <c r="AN14">
        <v>0.66954999999999998</v>
      </c>
      <c r="AO14">
        <v>11.76</v>
      </c>
      <c r="AP14">
        <v>4.3554000000000004</v>
      </c>
      <c r="AQ14">
        <v>0</v>
      </c>
      <c r="AR14">
        <v>50.231999999999999</v>
      </c>
      <c r="AS14">
        <v>31.897383000000001</v>
      </c>
      <c r="AT14">
        <v>11.536</v>
      </c>
      <c r="AU14">
        <v>0</v>
      </c>
      <c r="AV14">
        <v>0</v>
      </c>
      <c r="AW14">
        <v>7.06</v>
      </c>
      <c r="AX14">
        <v>7.6719999999999997</v>
      </c>
      <c r="AY14">
        <v>0</v>
      </c>
      <c r="AZ14">
        <f t="shared" si="0"/>
        <v>85.639999999999986</v>
      </c>
      <c r="BA14">
        <f t="shared" si="1"/>
        <v>3040.0673090000005</v>
      </c>
      <c r="BB14">
        <v>11</v>
      </c>
      <c r="BD14">
        <v>25.43</v>
      </c>
      <c r="BE14">
        <v>7.45</v>
      </c>
      <c r="BF14">
        <v>1.06</v>
      </c>
      <c r="BG14">
        <v>3.9</v>
      </c>
      <c r="BH14">
        <v>5.62</v>
      </c>
      <c r="BI14">
        <v>7.03</v>
      </c>
      <c r="BJ14">
        <v>1.6</v>
      </c>
      <c r="BK14">
        <v>3.74</v>
      </c>
      <c r="BL14">
        <v>2.16</v>
      </c>
      <c r="BM14">
        <v>1.62</v>
      </c>
      <c r="BN14">
        <v>0.47</v>
      </c>
      <c r="BO14">
        <v>14.98</v>
      </c>
      <c r="BP14">
        <v>3.85</v>
      </c>
      <c r="BQ14">
        <v>4.25</v>
      </c>
      <c r="BR14">
        <v>2.27</v>
      </c>
      <c r="BS14">
        <v>0.21</v>
      </c>
      <c r="BT14">
        <v>0</v>
      </c>
      <c r="BU14">
        <v>0</v>
      </c>
      <c r="BV14">
        <v>0</v>
      </c>
      <c r="BW14">
        <f t="shared" si="2"/>
        <v>85.639999999999986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10.0876</v>
      </c>
      <c r="K15">
        <v>686.77995699999997</v>
      </c>
      <c r="L15">
        <v>653.15</v>
      </c>
      <c r="M15">
        <v>92</v>
      </c>
      <c r="N15">
        <v>118.125</v>
      </c>
      <c r="O15">
        <v>123.66562500000001</v>
      </c>
      <c r="P15">
        <v>139.31</v>
      </c>
      <c r="Q15">
        <v>10.91</v>
      </c>
      <c r="R15">
        <v>42.390099999999997</v>
      </c>
      <c r="S15">
        <v>26.3901</v>
      </c>
      <c r="T15">
        <v>0</v>
      </c>
      <c r="U15">
        <v>410.625</v>
      </c>
      <c r="V15">
        <v>20.73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26.34008</v>
      </c>
      <c r="AC15">
        <v>19.35568</v>
      </c>
      <c r="AD15">
        <v>36.459600000000002</v>
      </c>
      <c r="AE15">
        <v>49.436556000000003</v>
      </c>
      <c r="AF15">
        <v>8.8740000000000006</v>
      </c>
      <c r="AG15">
        <v>11.3208</v>
      </c>
      <c r="AH15">
        <v>132.58000000000001</v>
      </c>
      <c r="AI15">
        <v>0</v>
      </c>
      <c r="AJ15">
        <v>0</v>
      </c>
      <c r="AK15">
        <v>50.76</v>
      </c>
      <c r="AL15">
        <v>60.423999999999999</v>
      </c>
      <c r="AM15">
        <v>0</v>
      </c>
      <c r="AN15">
        <v>0.66954999999999998</v>
      </c>
      <c r="AO15">
        <v>11.76</v>
      </c>
      <c r="AP15">
        <v>9.8636999999999997</v>
      </c>
      <c r="AQ15">
        <v>0</v>
      </c>
      <c r="AR15">
        <v>53.543999999999997</v>
      </c>
      <c r="AS15">
        <v>31.897383000000001</v>
      </c>
      <c r="AT15">
        <v>11.243916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f t="shared" si="0"/>
        <v>85.639999999999986</v>
      </c>
      <c r="BA15">
        <f t="shared" si="1"/>
        <v>3124.5932820000003</v>
      </c>
      <c r="BB15">
        <v>12</v>
      </c>
      <c r="BD15">
        <v>25.43</v>
      </c>
      <c r="BE15">
        <v>7.45</v>
      </c>
      <c r="BF15">
        <v>1.06</v>
      </c>
      <c r="BG15">
        <v>3.9</v>
      </c>
      <c r="BH15">
        <v>5.62</v>
      </c>
      <c r="BI15">
        <v>7.03</v>
      </c>
      <c r="BJ15">
        <v>1.6</v>
      </c>
      <c r="BK15">
        <v>3.74</v>
      </c>
      <c r="BL15">
        <v>2.16</v>
      </c>
      <c r="BM15">
        <v>1.62</v>
      </c>
      <c r="BN15">
        <v>0.47</v>
      </c>
      <c r="BO15">
        <v>14.98</v>
      </c>
      <c r="BP15">
        <v>3.85</v>
      </c>
      <c r="BQ15">
        <v>4.25</v>
      </c>
      <c r="BR15">
        <v>2.27</v>
      </c>
      <c r="BS15">
        <v>0.21</v>
      </c>
      <c r="BT15">
        <v>0</v>
      </c>
      <c r="BU15">
        <v>0</v>
      </c>
      <c r="BV15">
        <v>0</v>
      </c>
      <c r="BW15">
        <f t="shared" si="2"/>
        <v>85.639999999999986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10.0876</v>
      </c>
      <c r="K16">
        <v>686.77995699999997</v>
      </c>
      <c r="L16">
        <v>653.15</v>
      </c>
      <c r="M16">
        <v>92</v>
      </c>
      <c r="N16">
        <v>118.125</v>
      </c>
      <c r="O16">
        <v>123.66562500000001</v>
      </c>
      <c r="P16">
        <v>139.31</v>
      </c>
      <c r="Q16">
        <v>10.91</v>
      </c>
      <c r="R16">
        <v>42.390099999999997</v>
      </c>
      <c r="S16">
        <v>26.3901</v>
      </c>
      <c r="T16">
        <v>0</v>
      </c>
      <c r="U16">
        <v>410.625</v>
      </c>
      <c r="V16">
        <v>20.73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26.34008</v>
      </c>
      <c r="AC16">
        <v>19.35568</v>
      </c>
      <c r="AD16">
        <v>36.459600000000002</v>
      </c>
      <c r="AE16">
        <v>49.436556000000003</v>
      </c>
      <c r="AF16">
        <v>8.8740000000000006</v>
      </c>
      <c r="AG16">
        <v>11.3208</v>
      </c>
      <c r="AH16">
        <v>132.58000000000001</v>
      </c>
      <c r="AI16">
        <v>0</v>
      </c>
      <c r="AJ16">
        <v>0</v>
      </c>
      <c r="AK16">
        <v>50.76</v>
      </c>
      <c r="AL16">
        <v>60.423999999999999</v>
      </c>
      <c r="AM16">
        <v>0</v>
      </c>
      <c r="AN16">
        <v>0.66954999999999998</v>
      </c>
      <c r="AO16">
        <v>11.76</v>
      </c>
      <c r="AP16">
        <v>9.8636999999999997</v>
      </c>
      <c r="AQ16">
        <v>0</v>
      </c>
      <c r="AR16">
        <v>53.543999999999997</v>
      </c>
      <c r="AS16">
        <v>31.897383000000001</v>
      </c>
      <c r="AT16">
        <v>11.536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f t="shared" si="0"/>
        <v>85.639999999999986</v>
      </c>
      <c r="BA16">
        <f t="shared" si="1"/>
        <v>3124.8853660000004</v>
      </c>
      <c r="BB16">
        <v>13</v>
      </c>
      <c r="BD16">
        <v>25.43</v>
      </c>
      <c r="BE16">
        <v>7.45</v>
      </c>
      <c r="BF16">
        <v>1.06</v>
      </c>
      <c r="BG16">
        <v>3.9</v>
      </c>
      <c r="BH16">
        <v>5.62</v>
      </c>
      <c r="BI16">
        <v>7.03</v>
      </c>
      <c r="BJ16">
        <v>1.6</v>
      </c>
      <c r="BK16">
        <v>3.74</v>
      </c>
      <c r="BL16">
        <v>2.16</v>
      </c>
      <c r="BM16">
        <v>1.62</v>
      </c>
      <c r="BN16">
        <v>0.47</v>
      </c>
      <c r="BO16">
        <v>14.98</v>
      </c>
      <c r="BP16">
        <v>3.85</v>
      </c>
      <c r="BQ16">
        <v>4.25</v>
      </c>
      <c r="BR16">
        <v>2.27</v>
      </c>
      <c r="BS16">
        <v>0.21</v>
      </c>
      <c r="BT16">
        <v>0</v>
      </c>
      <c r="BU16">
        <v>0</v>
      </c>
      <c r="BV16">
        <v>0</v>
      </c>
      <c r="BW16">
        <f t="shared" si="2"/>
        <v>85.639999999999986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10.0876</v>
      </c>
      <c r="K17">
        <v>686.77995699999997</v>
      </c>
      <c r="L17">
        <v>653.15</v>
      </c>
      <c r="M17">
        <v>92</v>
      </c>
      <c r="N17">
        <v>118.125</v>
      </c>
      <c r="O17">
        <v>123.66562500000001</v>
      </c>
      <c r="P17">
        <v>139.31</v>
      </c>
      <c r="Q17">
        <v>10.91</v>
      </c>
      <c r="R17">
        <v>42.390099999999997</v>
      </c>
      <c r="S17">
        <v>26.3901</v>
      </c>
      <c r="T17">
        <v>0</v>
      </c>
      <c r="U17">
        <v>410.625</v>
      </c>
      <c r="V17">
        <v>20.73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26.34008</v>
      </c>
      <c r="AC17">
        <v>19.35568</v>
      </c>
      <c r="AD17">
        <v>36.459600000000002</v>
      </c>
      <c r="AE17">
        <v>49.436556000000003</v>
      </c>
      <c r="AF17">
        <v>8.8740000000000006</v>
      </c>
      <c r="AG17">
        <v>11.3208</v>
      </c>
      <c r="AH17">
        <v>132.58000000000001</v>
      </c>
      <c r="AI17">
        <v>0</v>
      </c>
      <c r="AJ17">
        <v>0</v>
      </c>
      <c r="AK17">
        <v>50.76</v>
      </c>
      <c r="AL17">
        <v>60.423999999999999</v>
      </c>
      <c r="AM17">
        <v>0</v>
      </c>
      <c r="AN17">
        <v>0.66954999999999998</v>
      </c>
      <c r="AO17">
        <v>11.76</v>
      </c>
      <c r="AP17">
        <v>4.3554000000000004</v>
      </c>
      <c r="AQ17">
        <v>0</v>
      </c>
      <c r="AR17">
        <v>53.543999999999997</v>
      </c>
      <c r="AS17">
        <v>31.897383000000001</v>
      </c>
      <c r="AT17">
        <v>11.536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f t="shared" si="0"/>
        <v>85.749999999999986</v>
      </c>
      <c r="BA17">
        <f t="shared" si="1"/>
        <v>3119.4870660000006</v>
      </c>
      <c r="BB17">
        <v>14</v>
      </c>
      <c r="BD17">
        <v>25.43</v>
      </c>
      <c r="BE17">
        <v>7.45</v>
      </c>
      <c r="BF17">
        <v>1.06</v>
      </c>
      <c r="BG17">
        <v>3.9</v>
      </c>
      <c r="BH17">
        <v>5.62</v>
      </c>
      <c r="BI17">
        <v>7.03</v>
      </c>
      <c r="BJ17">
        <v>1.6</v>
      </c>
      <c r="BK17">
        <v>3.85</v>
      </c>
      <c r="BL17">
        <v>2.16</v>
      </c>
      <c r="BM17">
        <v>1.62</v>
      </c>
      <c r="BN17">
        <v>0.47</v>
      </c>
      <c r="BO17">
        <v>14.98</v>
      </c>
      <c r="BP17">
        <v>3.85</v>
      </c>
      <c r="BQ17">
        <v>4.25</v>
      </c>
      <c r="BR17">
        <v>2.27</v>
      </c>
      <c r="BS17">
        <v>0.21</v>
      </c>
      <c r="BT17">
        <v>0</v>
      </c>
      <c r="BU17">
        <v>0</v>
      </c>
      <c r="BV17">
        <v>0</v>
      </c>
      <c r="BW17">
        <f t="shared" si="2"/>
        <v>85.749999999999986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10.0876</v>
      </c>
      <c r="K18">
        <v>686.77995699999997</v>
      </c>
      <c r="L18">
        <v>653.15</v>
      </c>
      <c r="M18">
        <v>92</v>
      </c>
      <c r="N18">
        <v>118.125</v>
      </c>
      <c r="O18">
        <v>123.66562500000001</v>
      </c>
      <c r="P18">
        <v>139.31</v>
      </c>
      <c r="Q18">
        <v>10.91</v>
      </c>
      <c r="R18">
        <v>42.390099999999997</v>
      </c>
      <c r="S18">
        <v>26.3901</v>
      </c>
      <c r="T18">
        <v>0</v>
      </c>
      <c r="U18">
        <v>410.625</v>
      </c>
      <c r="V18">
        <v>20.73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26.34008</v>
      </c>
      <c r="AC18">
        <v>19.35568</v>
      </c>
      <c r="AD18">
        <v>36.459600000000002</v>
      </c>
      <c r="AE18">
        <v>49.436556000000003</v>
      </c>
      <c r="AF18">
        <v>8.8740000000000006</v>
      </c>
      <c r="AG18">
        <v>11.3208</v>
      </c>
      <c r="AH18">
        <v>132.58000000000001</v>
      </c>
      <c r="AI18">
        <v>0</v>
      </c>
      <c r="AJ18">
        <v>0</v>
      </c>
      <c r="AK18">
        <v>50.76</v>
      </c>
      <c r="AL18">
        <v>60.423999999999999</v>
      </c>
      <c r="AM18">
        <v>0</v>
      </c>
      <c r="AN18">
        <v>0.66954999999999998</v>
      </c>
      <c r="AO18">
        <v>11.76</v>
      </c>
      <c r="AP18">
        <v>4.3554000000000004</v>
      </c>
      <c r="AQ18">
        <v>0</v>
      </c>
      <c r="AR18">
        <v>53.543999999999997</v>
      </c>
      <c r="AS18">
        <v>31.897383000000001</v>
      </c>
      <c r="AT18">
        <v>11.536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f t="shared" si="0"/>
        <v>85.749999999999986</v>
      </c>
      <c r="BA18">
        <f t="shared" si="1"/>
        <v>3119.4870660000006</v>
      </c>
      <c r="BB18">
        <v>15</v>
      </c>
      <c r="BD18">
        <v>25.43</v>
      </c>
      <c r="BE18">
        <v>7.45</v>
      </c>
      <c r="BF18">
        <v>1.06</v>
      </c>
      <c r="BG18">
        <v>3.9</v>
      </c>
      <c r="BH18">
        <v>5.62</v>
      </c>
      <c r="BI18">
        <v>7.03</v>
      </c>
      <c r="BJ18">
        <v>1.6</v>
      </c>
      <c r="BK18">
        <v>3.85</v>
      </c>
      <c r="BL18">
        <v>2.16</v>
      </c>
      <c r="BM18">
        <v>1.62</v>
      </c>
      <c r="BN18">
        <v>0.47</v>
      </c>
      <c r="BO18">
        <v>14.98</v>
      </c>
      <c r="BP18">
        <v>3.85</v>
      </c>
      <c r="BQ18">
        <v>4.25</v>
      </c>
      <c r="BR18">
        <v>2.27</v>
      </c>
      <c r="BS18">
        <v>0.21</v>
      </c>
      <c r="BT18">
        <v>0</v>
      </c>
      <c r="BU18">
        <v>0</v>
      </c>
      <c r="BV18">
        <v>0</v>
      </c>
      <c r="BW18">
        <f t="shared" si="2"/>
        <v>85.749999999999986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10.0876</v>
      </c>
      <c r="K19">
        <v>686.77995699999997</v>
      </c>
      <c r="L19">
        <v>653.15</v>
      </c>
      <c r="M19">
        <v>92</v>
      </c>
      <c r="N19">
        <v>118.125</v>
      </c>
      <c r="O19">
        <v>123.66562500000001</v>
      </c>
      <c r="P19">
        <v>139.31</v>
      </c>
      <c r="Q19">
        <v>10.91</v>
      </c>
      <c r="R19">
        <v>42.390099999999997</v>
      </c>
      <c r="S19">
        <v>26.3901</v>
      </c>
      <c r="T19">
        <v>0</v>
      </c>
      <c r="U19">
        <v>410.625</v>
      </c>
      <c r="V19">
        <v>20.73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26.34008</v>
      </c>
      <c r="AC19">
        <v>19.35568</v>
      </c>
      <c r="AD19">
        <v>36.459600000000002</v>
      </c>
      <c r="AE19">
        <v>49.436556000000003</v>
      </c>
      <c r="AF19">
        <v>8.8740000000000006</v>
      </c>
      <c r="AG19">
        <v>11.3208</v>
      </c>
      <c r="AH19">
        <v>132.58000000000001</v>
      </c>
      <c r="AI19">
        <v>0</v>
      </c>
      <c r="AJ19">
        <v>0</v>
      </c>
      <c r="AK19">
        <v>50.76</v>
      </c>
      <c r="AL19">
        <v>60.423999999999999</v>
      </c>
      <c r="AM19">
        <v>0</v>
      </c>
      <c r="AN19">
        <v>0.66954999999999998</v>
      </c>
      <c r="AO19">
        <v>11.76</v>
      </c>
      <c r="AP19">
        <v>4.3554000000000004</v>
      </c>
      <c r="AQ19">
        <v>0</v>
      </c>
      <c r="AR19">
        <v>50.231999999999999</v>
      </c>
      <c r="AS19">
        <v>31.897383000000001</v>
      </c>
      <c r="AT19">
        <v>11.536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f t="shared" si="0"/>
        <v>85.749999999999986</v>
      </c>
      <c r="BA19">
        <f t="shared" si="1"/>
        <v>3116.1750660000007</v>
      </c>
      <c r="BB19">
        <v>16</v>
      </c>
      <c r="BD19">
        <v>25.43</v>
      </c>
      <c r="BE19">
        <v>7.45</v>
      </c>
      <c r="BF19">
        <v>1.06</v>
      </c>
      <c r="BG19">
        <v>3.9</v>
      </c>
      <c r="BH19">
        <v>5.62</v>
      </c>
      <c r="BI19">
        <v>7.03</v>
      </c>
      <c r="BJ19">
        <v>1.6</v>
      </c>
      <c r="BK19">
        <v>3.85</v>
      </c>
      <c r="BL19">
        <v>2.16</v>
      </c>
      <c r="BM19">
        <v>1.62</v>
      </c>
      <c r="BN19">
        <v>0.47</v>
      </c>
      <c r="BO19">
        <v>14.98</v>
      </c>
      <c r="BP19">
        <v>3.85</v>
      </c>
      <c r="BQ19">
        <v>4.25</v>
      </c>
      <c r="BR19">
        <v>2.27</v>
      </c>
      <c r="BS19">
        <v>0.21</v>
      </c>
      <c r="BT19">
        <v>0</v>
      </c>
      <c r="BU19">
        <v>0</v>
      </c>
      <c r="BV19">
        <v>0</v>
      </c>
      <c r="BW19">
        <f t="shared" si="2"/>
        <v>85.749999999999986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10.0876</v>
      </c>
      <c r="K20">
        <v>686.77995699999997</v>
      </c>
      <c r="L20">
        <v>653.15</v>
      </c>
      <c r="M20">
        <v>92</v>
      </c>
      <c r="N20">
        <v>118.125</v>
      </c>
      <c r="O20">
        <v>123.66562500000001</v>
      </c>
      <c r="P20">
        <v>139.31</v>
      </c>
      <c r="Q20">
        <v>10.91</v>
      </c>
      <c r="R20">
        <v>42.390099999999997</v>
      </c>
      <c r="S20">
        <v>26.3901</v>
      </c>
      <c r="T20">
        <v>0</v>
      </c>
      <c r="U20">
        <v>410.625</v>
      </c>
      <c r="V20">
        <v>20.73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26.34008</v>
      </c>
      <c r="AC20">
        <v>19.35568</v>
      </c>
      <c r="AD20">
        <v>36.459600000000002</v>
      </c>
      <c r="AE20">
        <v>49.436556000000003</v>
      </c>
      <c r="AF20">
        <v>8.8740000000000006</v>
      </c>
      <c r="AG20">
        <v>11.3208</v>
      </c>
      <c r="AH20">
        <v>132.58000000000001</v>
      </c>
      <c r="AI20">
        <v>0</v>
      </c>
      <c r="AJ20">
        <v>0</v>
      </c>
      <c r="AK20">
        <v>50.76</v>
      </c>
      <c r="AL20">
        <v>60.423999999999999</v>
      </c>
      <c r="AM20">
        <v>0</v>
      </c>
      <c r="AN20">
        <v>0.66954999999999998</v>
      </c>
      <c r="AO20">
        <v>11.76</v>
      </c>
      <c r="AP20">
        <v>4.3554000000000004</v>
      </c>
      <c r="AQ20">
        <v>0</v>
      </c>
      <c r="AR20">
        <v>50.231999999999999</v>
      </c>
      <c r="AS20">
        <v>31.897383000000001</v>
      </c>
      <c r="AT20">
        <v>11.536</v>
      </c>
      <c r="AU20">
        <v>0</v>
      </c>
      <c r="AV20">
        <v>0</v>
      </c>
      <c r="AW20">
        <v>2</v>
      </c>
      <c r="AX20">
        <v>1.3918999999999999</v>
      </c>
      <c r="AY20">
        <v>0</v>
      </c>
      <c r="AZ20">
        <f t="shared" si="0"/>
        <v>85.749999999999986</v>
      </c>
      <c r="BA20">
        <f t="shared" si="1"/>
        <v>3118.1750660000007</v>
      </c>
      <c r="BB20">
        <v>17</v>
      </c>
      <c r="BD20">
        <v>25.43</v>
      </c>
      <c r="BE20">
        <v>7.45</v>
      </c>
      <c r="BF20">
        <v>1.06</v>
      </c>
      <c r="BG20">
        <v>3.9</v>
      </c>
      <c r="BH20">
        <v>5.62</v>
      </c>
      <c r="BI20">
        <v>7.03</v>
      </c>
      <c r="BJ20">
        <v>1.6</v>
      </c>
      <c r="BK20">
        <v>3.85</v>
      </c>
      <c r="BL20">
        <v>2.16</v>
      </c>
      <c r="BM20">
        <v>1.62</v>
      </c>
      <c r="BN20">
        <v>0.47</v>
      </c>
      <c r="BO20">
        <v>14.98</v>
      </c>
      <c r="BP20">
        <v>3.85</v>
      </c>
      <c r="BQ20">
        <v>4.25</v>
      </c>
      <c r="BR20">
        <v>2.27</v>
      </c>
      <c r="BS20">
        <v>0.21</v>
      </c>
      <c r="BT20">
        <v>0</v>
      </c>
      <c r="BU20">
        <v>0</v>
      </c>
      <c r="BV20">
        <v>0</v>
      </c>
      <c r="BW20">
        <f t="shared" si="2"/>
        <v>85.749999999999986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10.0876</v>
      </c>
      <c r="K21">
        <v>686.77995699999997</v>
      </c>
      <c r="L21">
        <v>653.15</v>
      </c>
      <c r="M21">
        <v>92</v>
      </c>
      <c r="N21">
        <v>118.125</v>
      </c>
      <c r="O21">
        <v>123.66562500000001</v>
      </c>
      <c r="P21">
        <v>139.31</v>
      </c>
      <c r="Q21">
        <v>10.91</v>
      </c>
      <c r="R21">
        <v>42.390099999999997</v>
      </c>
      <c r="S21">
        <v>26.3901</v>
      </c>
      <c r="T21">
        <v>0</v>
      </c>
      <c r="U21">
        <v>410.625</v>
      </c>
      <c r="V21">
        <v>20.73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39.510120000000001</v>
      </c>
      <c r="AC21">
        <v>29.033519999999999</v>
      </c>
      <c r="AD21">
        <v>36.459600000000002</v>
      </c>
      <c r="AE21">
        <v>49.436556000000003</v>
      </c>
      <c r="AF21">
        <v>8.8740000000000006</v>
      </c>
      <c r="AG21">
        <v>11.3208</v>
      </c>
      <c r="AH21">
        <v>132.58000000000001</v>
      </c>
      <c r="AI21">
        <v>0</v>
      </c>
      <c r="AJ21">
        <v>0</v>
      </c>
      <c r="AK21">
        <v>50.76</v>
      </c>
      <c r="AL21">
        <v>60.423999999999999</v>
      </c>
      <c r="AM21">
        <v>0</v>
      </c>
      <c r="AN21">
        <v>0.66954999999999998</v>
      </c>
      <c r="AO21">
        <v>11.76</v>
      </c>
      <c r="AP21">
        <v>4.3554000000000004</v>
      </c>
      <c r="AQ21">
        <v>0</v>
      </c>
      <c r="AR21">
        <v>53.543999999999997</v>
      </c>
      <c r="AS21">
        <v>31.897383000000001</v>
      </c>
      <c r="AT21">
        <v>11.536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f t="shared" si="0"/>
        <v>85.749999999999986</v>
      </c>
      <c r="BA21">
        <f t="shared" si="1"/>
        <v>3141.5030460000003</v>
      </c>
      <c r="BB21">
        <v>18</v>
      </c>
      <c r="BD21">
        <v>25.43</v>
      </c>
      <c r="BE21">
        <v>7.45</v>
      </c>
      <c r="BF21">
        <v>1.06</v>
      </c>
      <c r="BG21">
        <v>3.9</v>
      </c>
      <c r="BH21">
        <v>5.62</v>
      </c>
      <c r="BI21">
        <v>7.03</v>
      </c>
      <c r="BJ21">
        <v>1.6</v>
      </c>
      <c r="BK21">
        <v>3.85</v>
      </c>
      <c r="BL21">
        <v>2.16</v>
      </c>
      <c r="BM21">
        <v>1.62</v>
      </c>
      <c r="BN21">
        <v>0.47</v>
      </c>
      <c r="BO21">
        <v>14.98</v>
      </c>
      <c r="BP21">
        <v>3.85</v>
      </c>
      <c r="BQ21">
        <v>4.25</v>
      </c>
      <c r="BR21">
        <v>2.27</v>
      </c>
      <c r="BS21">
        <v>0.21</v>
      </c>
      <c r="BT21">
        <v>0</v>
      </c>
      <c r="BU21">
        <v>0</v>
      </c>
      <c r="BV21">
        <v>0</v>
      </c>
      <c r="BW21">
        <f t="shared" si="2"/>
        <v>85.749999999999986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10.0876</v>
      </c>
      <c r="K22">
        <v>686.77995699999997</v>
      </c>
      <c r="L22">
        <v>653.15</v>
      </c>
      <c r="M22">
        <v>92</v>
      </c>
      <c r="N22">
        <v>118.125</v>
      </c>
      <c r="O22">
        <v>123.66562500000001</v>
      </c>
      <c r="P22">
        <v>139.31</v>
      </c>
      <c r="Q22">
        <v>10.91</v>
      </c>
      <c r="R22">
        <v>42.390099999999997</v>
      </c>
      <c r="S22">
        <v>26.3901</v>
      </c>
      <c r="T22">
        <v>0</v>
      </c>
      <c r="U22">
        <v>410.625</v>
      </c>
      <c r="V22">
        <v>20.73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39.510120000000001</v>
      </c>
      <c r="AC22">
        <v>29.033519999999999</v>
      </c>
      <c r="AD22">
        <v>36.459600000000002</v>
      </c>
      <c r="AE22">
        <v>49.436556000000003</v>
      </c>
      <c r="AF22">
        <v>8.8740000000000006</v>
      </c>
      <c r="AG22">
        <v>11.3208</v>
      </c>
      <c r="AH22">
        <v>132.58000000000001</v>
      </c>
      <c r="AI22">
        <v>0</v>
      </c>
      <c r="AJ22">
        <v>0</v>
      </c>
      <c r="AK22">
        <v>50.76</v>
      </c>
      <c r="AL22">
        <v>60.423999999999999</v>
      </c>
      <c r="AM22">
        <v>0</v>
      </c>
      <c r="AN22">
        <v>0.66954999999999998</v>
      </c>
      <c r="AO22">
        <v>11.76</v>
      </c>
      <c r="AP22">
        <v>4.3554000000000004</v>
      </c>
      <c r="AQ22">
        <v>0</v>
      </c>
      <c r="AR22">
        <v>53.543999999999997</v>
      </c>
      <c r="AS22">
        <v>31.897383000000001</v>
      </c>
      <c r="AT22">
        <v>11.536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f t="shared" si="0"/>
        <v>85.749999999999986</v>
      </c>
      <c r="BA22">
        <f t="shared" si="1"/>
        <v>3141.5030460000003</v>
      </c>
      <c r="BB22">
        <v>19</v>
      </c>
      <c r="BD22">
        <v>25.43</v>
      </c>
      <c r="BE22">
        <v>7.45</v>
      </c>
      <c r="BF22">
        <v>1.06</v>
      </c>
      <c r="BG22">
        <v>3.9</v>
      </c>
      <c r="BH22">
        <v>5.62</v>
      </c>
      <c r="BI22">
        <v>7.03</v>
      </c>
      <c r="BJ22">
        <v>1.6</v>
      </c>
      <c r="BK22">
        <v>3.85</v>
      </c>
      <c r="BL22">
        <v>2.16</v>
      </c>
      <c r="BM22">
        <v>1.62</v>
      </c>
      <c r="BN22">
        <v>0.47</v>
      </c>
      <c r="BO22">
        <v>14.98</v>
      </c>
      <c r="BP22">
        <v>3.85</v>
      </c>
      <c r="BQ22">
        <v>4.25</v>
      </c>
      <c r="BR22">
        <v>2.27</v>
      </c>
      <c r="BS22">
        <v>0.21</v>
      </c>
      <c r="BT22">
        <v>0</v>
      </c>
      <c r="BU22">
        <v>0</v>
      </c>
      <c r="BV22">
        <v>0</v>
      </c>
      <c r="BW22">
        <f t="shared" si="2"/>
        <v>85.749999999999986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10.0876</v>
      </c>
      <c r="K23">
        <v>682.37109999999996</v>
      </c>
      <c r="L23">
        <v>504.65499999999997</v>
      </c>
      <c r="M23">
        <v>92</v>
      </c>
      <c r="N23">
        <v>118.125</v>
      </c>
      <c r="O23">
        <v>123.66562500000001</v>
      </c>
      <c r="P23">
        <v>139.31</v>
      </c>
      <c r="Q23">
        <v>10.91</v>
      </c>
      <c r="R23">
        <v>42.390099999999997</v>
      </c>
      <c r="S23">
        <v>26.3901</v>
      </c>
      <c r="T23">
        <v>0</v>
      </c>
      <c r="U23">
        <v>414</v>
      </c>
      <c r="V23">
        <v>20.73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39.510120000000001</v>
      </c>
      <c r="AC23">
        <v>29.033519999999999</v>
      </c>
      <c r="AD23">
        <v>36.459600000000002</v>
      </c>
      <c r="AE23">
        <v>49.436556000000003</v>
      </c>
      <c r="AF23">
        <v>8.8740000000000006</v>
      </c>
      <c r="AG23">
        <v>11.3208</v>
      </c>
      <c r="AH23">
        <v>132.58000000000001</v>
      </c>
      <c r="AI23">
        <v>0</v>
      </c>
      <c r="AJ23">
        <v>0</v>
      </c>
      <c r="AK23">
        <v>50.76</v>
      </c>
      <c r="AL23">
        <v>60.423999999999999</v>
      </c>
      <c r="AM23">
        <v>0</v>
      </c>
      <c r="AN23">
        <v>0.66954999999999998</v>
      </c>
      <c r="AO23">
        <v>11.76</v>
      </c>
      <c r="AP23">
        <v>4.3554000000000004</v>
      </c>
      <c r="AQ23">
        <v>0</v>
      </c>
      <c r="AR23">
        <v>53.543999999999997</v>
      </c>
      <c r="AS23">
        <v>31.897383000000001</v>
      </c>
      <c r="AT23">
        <v>11.536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f t="shared" si="0"/>
        <v>85.749999999999986</v>
      </c>
      <c r="BA23">
        <f t="shared" si="1"/>
        <v>2991.974189</v>
      </c>
      <c r="BB23">
        <v>20</v>
      </c>
      <c r="BD23">
        <v>25.43</v>
      </c>
      <c r="BE23">
        <v>7.45</v>
      </c>
      <c r="BF23">
        <v>1.06</v>
      </c>
      <c r="BG23">
        <v>3.9</v>
      </c>
      <c r="BH23">
        <v>5.62</v>
      </c>
      <c r="BI23">
        <v>7.03</v>
      </c>
      <c r="BJ23">
        <v>1.6</v>
      </c>
      <c r="BK23">
        <v>3.85</v>
      </c>
      <c r="BL23">
        <v>2.16</v>
      </c>
      <c r="BM23">
        <v>1.62</v>
      </c>
      <c r="BN23">
        <v>0.47</v>
      </c>
      <c r="BO23">
        <v>14.98</v>
      </c>
      <c r="BP23">
        <v>3.85</v>
      </c>
      <c r="BQ23">
        <v>4.25</v>
      </c>
      <c r="BR23">
        <v>2.27</v>
      </c>
      <c r="BS23">
        <v>0.21</v>
      </c>
      <c r="BT23">
        <v>0</v>
      </c>
      <c r="BU23">
        <v>0</v>
      </c>
      <c r="BV23">
        <v>0</v>
      </c>
      <c r="BW23">
        <f t="shared" si="2"/>
        <v>85.749999999999986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10.0876</v>
      </c>
      <c r="K24">
        <v>621.44209999999998</v>
      </c>
      <c r="L24">
        <v>653.15</v>
      </c>
      <c r="M24">
        <v>92</v>
      </c>
      <c r="N24">
        <v>118.125</v>
      </c>
      <c r="O24">
        <v>123.66562500000001</v>
      </c>
      <c r="P24">
        <v>139.31</v>
      </c>
      <c r="Q24">
        <v>10.91</v>
      </c>
      <c r="R24">
        <v>42.390099999999997</v>
      </c>
      <c r="S24">
        <v>26.3901</v>
      </c>
      <c r="T24">
        <v>0</v>
      </c>
      <c r="U24">
        <v>414</v>
      </c>
      <c r="V24">
        <v>20.73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39.510120000000001</v>
      </c>
      <c r="AC24">
        <v>29.033519999999999</v>
      </c>
      <c r="AD24">
        <v>36.459600000000002</v>
      </c>
      <c r="AE24">
        <v>49.436556000000003</v>
      </c>
      <c r="AF24">
        <v>8.8740000000000006</v>
      </c>
      <c r="AG24">
        <v>11.3208</v>
      </c>
      <c r="AH24">
        <v>132.58000000000001</v>
      </c>
      <c r="AI24">
        <v>2.5459999999999998</v>
      </c>
      <c r="AJ24">
        <v>0</v>
      </c>
      <c r="AK24">
        <v>50.76</v>
      </c>
      <c r="AL24">
        <v>60.423999999999999</v>
      </c>
      <c r="AM24">
        <v>0</v>
      </c>
      <c r="AN24">
        <v>0.66954999999999998</v>
      </c>
      <c r="AO24">
        <v>11.76</v>
      </c>
      <c r="AP24">
        <v>4.3554000000000004</v>
      </c>
      <c r="AQ24">
        <v>7.875</v>
      </c>
      <c r="AR24">
        <v>53.543999999999997</v>
      </c>
      <c r="AS24">
        <v>31.897383000000001</v>
      </c>
      <c r="AT24">
        <v>11.536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f t="shared" si="0"/>
        <v>85.749999999999986</v>
      </c>
      <c r="BA24">
        <f t="shared" si="1"/>
        <v>3089.9611890000001</v>
      </c>
      <c r="BB24">
        <v>21</v>
      </c>
      <c r="BD24">
        <v>25.43</v>
      </c>
      <c r="BE24">
        <v>7.45</v>
      </c>
      <c r="BF24">
        <v>1.06</v>
      </c>
      <c r="BG24">
        <v>3.9</v>
      </c>
      <c r="BH24">
        <v>5.62</v>
      </c>
      <c r="BI24">
        <v>7.03</v>
      </c>
      <c r="BJ24">
        <v>1.6</v>
      </c>
      <c r="BK24">
        <v>3.85</v>
      </c>
      <c r="BL24">
        <v>2.16</v>
      </c>
      <c r="BM24">
        <v>1.62</v>
      </c>
      <c r="BN24">
        <v>0.47</v>
      </c>
      <c r="BO24">
        <v>14.98</v>
      </c>
      <c r="BP24">
        <v>3.85</v>
      </c>
      <c r="BQ24">
        <v>4.25</v>
      </c>
      <c r="BR24">
        <v>2.27</v>
      </c>
      <c r="BS24">
        <v>0.21</v>
      </c>
      <c r="BT24">
        <v>0</v>
      </c>
      <c r="BU24">
        <v>0</v>
      </c>
      <c r="BV24">
        <v>0</v>
      </c>
      <c r="BW24">
        <f t="shared" si="2"/>
        <v>85.749999999999986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10.0876</v>
      </c>
      <c r="K25">
        <v>546.44209999999998</v>
      </c>
      <c r="L25">
        <v>653.15</v>
      </c>
      <c r="M25">
        <v>92</v>
      </c>
      <c r="N25">
        <v>118.125</v>
      </c>
      <c r="O25">
        <v>123.66562500000001</v>
      </c>
      <c r="P25">
        <v>139.31</v>
      </c>
      <c r="Q25">
        <v>10.91</v>
      </c>
      <c r="R25">
        <v>42.390099999999997</v>
      </c>
      <c r="S25">
        <v>26.3901</v>
      </c>
      <c r="T25">
        <v>0</v>
      </c>
      <c r="U25">
        <v>414</v>
      </c>
      <c r="V25">
        <v>20.73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39.510120000000001</v>
      </c>
      <c r="AC25">
        <v>29.033519999999999</v>
      </c>
      <c r="AD25">
        <v>36.459600000000002</v>
      </c>
      <c r="AE25">
        <v>49.436556000000003</v>
      </c>
      <c r="AF25">
        <v>8.8740000000000006</v>
      </c>
      <c r="AG25">
        <v>11.3208</v>
      </c>
      <c r="AH25">
        <v>132.58000000000001</v>
      </c>
      <c r="AI25">
        <v>13.3665</v>
      </c>
      <c r="AJ25">
        <v>0</v>
      </c>
      <c r="AK25">
        <v>50.76</v>
      </c>
      <c r="AL25">
        <v>60.423999999999999</v>
      </c>
      <c r="AM25">
        <v>0</v>
      </c>
      <c r="AN25">
        <v>0.66954999999999998</v>
      </c>
      <c r="AO25">
        <v>11.76</v>
      </c>
      <c r="AP25">
        <v>4.3554000000000004</v>
      </c>
      <c r="AQ25">
        <v>7.875</v>
      </c>
      <c r="AR25">
        <v>50.231999999999999</v>
      </c>
      <c r="AS25">
        <v>31.897383000000001</v>
      </c>
      <c r="AT25">
        <v>11.536</v>
      </c>
      <c r="AU25">
        <v>0</v>
      </c>
      <c r="AV25">
        <v>0</v>
      </c>
      <c r="AW25">
        <v>2</v>
      </c>
      <c r="AX25">
        <v>0.56000000000000005</v>
      </c>
      <c r="AY25">
        <v>0</v>
      </c>
      <c r="AZ25">
        <f t="shared" si="0"/>
        <v>85.749999999999986</v>
      </c>
      <c r="BA25">
        <f t="shared" si="1"/>
        <v>3024.4696890000005</v>
      </c>
      <c r="BB25">
        <v>22</v>
      </c>
      <c r="BD25">
        <v>25.43</v>
      </c>
      <c r="BE25">
        <v>7.45</v>
      </c>
      <c r="BF25">
        <v>1.06</v>
      </c>
      <c r="BG25">
        <v>3.9</v>
      </c>
      <c r="BH25">
        <v>5.62</v>
      </c>
      <c r="BI25">
        <v>7.03</v>
      </c>
      <c r="BJ25">
        <v>1.6</v>
      </c>
      <c r="BK25">
        <v>3.85</v>
      </c>
      <c r="BL25">
        <v>2.16</v>
      </c>
      <c r="BM25">
        <v>1.62</v>
      </c>
      <c r="BN25">
        <v>0.47</v>
      </c>
      <c r="BO25">
        <v>14.98</v>
      </c>
      <c r="BP25">
        <v>3.85</v>
      </c>
      <c r="BQ25">
        <v>4.25</v>
      </c>
      <c r="BR25">
        <v>2.27</v>
      </c>
      <c r="BS25">
        <v>0.21</v>
      </c>
      <c r="BT25">
        <v>0</v>
      </c>
      <c r="BU25">
        <v>0</v>
      </c>
      <c r="BV25">
        <v>0</v>
      </c>
      <c r="BW25">
        <f t="shared" si="2"/>
        <v>85.749999999999986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10.0876</v>
      </c>
      <c r="K26">
        <v>446.40890000000002</v>
      </c>
      <c r="L26">
        <v>609.53319999999997</v>
      </c>
      <c r="M26">
        <v>92</v>
      </c>
      <c r="N26">
        <v>118.125</v>
      </c>
      <c r="O26">
        <v>123.66562500000001</v>
      </c>
      <c r="P26">
        <v>139.31</v>
      </c>
      <c r="Q26">
        <v>10.91</v>
      </c>
      <c r="R26">
        <v>42.390099999999997</v>
      </c>
      <c r="S26">
        <v>26.3901</v>
      </c>
      <c r="T26">
        <v>0</v>
      </c>
      <c r="U26">
        <v>414</v>
      </c>
      <c r="V26">
        <v>20.73</v>
      </c>
      <c r="W26">
        <v>34.799309999999998</v>
      </c>
      <c r="X26">
        <v>147.515625</v>
      </c>
      <c r="Y26">
        <v>0</v>
      </c>
      <c r="Z26">
        <v>6.5537999999999998</v>
      </c>
      <c r="AA26">
        <v>11.85</v>
      </c>
      <c r="AB26">
        <v>39.510120000000001</v>
      </c>
      <c r="AC26">
        <v>29.033519999999999</v>
      </c>
      <c r="AD26">
        <v>36.459600000000002</v>
      </c>
      <c r="AE26">
        <v>49.436556000000003</v>
      </c>
      <c r="AF26">
        <v>8.8740000000000006</v>
      </c>
      <c r="AG26">
        <v>11.3208</v>
      </c>
      <c r="AH26">
        <v>132.58000000000001</v>
      </c>
      <c r="AI26">
        <v>13.3665</v>
      </c>
      <c r="AJ26">
        <v>0</v>
      </c>
      <c r="AK26">
        <v>50.76</v>
      </c>
      <c r="AL26">
        <v>60.423999999999999</v>
      </c>
      <c r="AM26">
        <v>0</v>
      </c>
      <c r="AN26">
        <v>0.66954999999999998</v>
      </c>
      <c r="AO26">
        <v>11.76</v>
      </c>
      <c r="AP26">
        <v>4.3554000000000004</v>
      </c>
      <c r="AQ26">
        <v>7.875</v>
      </c>
      <c r="AR26">
        <v>50.231999999999999</v>
      </c>
      <c r="AS26">
        <v>31.897383000000001</v>
      </c>
      <c r="AT26">
        <v>11.536</v>
      </c>
      <c r="AU26">
        <v>0</v>
      </c>
      <c r="AV26">
        <v>0</v>
      </c>
      <c r="AW26">
        <v>2</v>
      </c>
      <c r="AX26">
        <v>0.56000000000000005</v>
      </c>
      <c r="AY26">
        <v>0</v>
      </c>
      <c r="AZ26">
        <f t="shared" si="0"/>
        <v>85.86999999999999</v>
      </c>
      <c r="BA26">
        <f t="shared" si="1"/>
        <v>2892.7896890000002</v>
      </c>
      <c r="BB26">
        <v>23</v>
      </c>
      <c r="BD26">
        <v>25.43</v>
      </c>
      <c r="BE26">
        <v>7.45</v>
      </c>
      <c r="BF26">
        <v>1.06</v>
      </c>
      <c r="BG26">
        <v>3.9</v>
      </c>
      <c r="BH26">
        <v>5.62</v>
      </c>
      <c r="BI26">
        <v>7.03</v>
      </c>
      <c r="BJ26">
        <v>1.6</v>
      </c>
      <c r="BK26">
        <v>3.92</v>
      </c>
      <c r="BL26">
        <v>2.21</v>
      </c>
      <c r="BM26">
        <v>1.62</v>
      </c>
      <c r="BN26">
        <v>0.47</v>
      </c>
      <c r="BO26">
        <v>14.98</v>
      </c>
      <c r="BP26">
        <v>3.85</v>
      </c>
      <c r="BQ26">
        <v>4.25</v>
      </c>
      <c r="BR26">
        <v>2.27</v>
      </c>
      <c r="BS26">
        <v>0.21</v>
      </c>
      <c r="BT26">
        <v>0</v>
      </c>
      <c r="BU26">
        <v>0</v>
      </c>
      <c r="BV26">
        <v>0</v>
      </c>
      <c r="BW26">
        <f t="shared" si="2"/>
        <v>85.86999999999999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12.4407</v>
      </c>
      <c r="K27">
        <v>548</v>
      </c>
      <c r="L27">
        <v>481.03820000000002</v>
      </c>
      <c r="M27">
        <v>92</v>
      </c>
      <c r="N27">
        <v>118.125</v>
      </c>
      <c r="O27">
        <v>123.66562500000001</v>
      </c>
      <c r="P27">
        <v>139.31</v>
      </c>
      <c r="Q27">
        <v>10.91</v>
      </c>
      <c r="R27">
        <v>42.390099999999997</v>
      </c>
      <c r="S27">
        <v>26.3901</v>
      </c>
      <c r="T27">
        <v>0</v>
      </c>
      <c r="U27">
        <v>416.25</v>
      </c>
      <c r="V27">
        <v>20.73</v>
      </c>
      <c r="W27">
        <v>34.799309999999998</v>
      </c>
      <c r="X27">
        <v>147.515625</v>
      </c>
      <c r="Y27">
        <v>0</v>
      </c>
      <c r="Z27">
        <v>6.5537999999999998</v>
      </c>
      <c r="AA27">
        <v>11.85</v>
      </c>
      <c r="AB27">
        <v>39.510120000000001</v>
      </c>
      <c r="AC27">
        <v>29.033519999999999</v>
      </c>
      <c r="AD27">
        <v>36.459600000000002</v>
      </c>
      <c r="AE27">
        <v>49.436556000000003</v>
      </c>
      <c r="AF27">
        <v>8.8740000000000006</v>
      </c>
      <c r="AG27">
        <v>11.3208</v>
      </c>
      <c r="AH27">
        <v>116.9545</v>
      </c>
      <c r="AI27">
        <v>13.3665</v>
      </c>
      <c r="AJ27">
        <v>0</v>
      </c>
      <c r="AK27">
        <v>50.76</v>
      </c>
      <c r="AL27">
        <v>60.423999999999999</v>
      </c>
      <c r="AM27">
        <v>0</v>
      </c>
      <c r="AN27">
        <v>0.66954999999999998</v>
      </c>
      <c r="AO27">
        <v>11.76</v>
      </c>
      <c r="AP27">
        <v>4.3554000000000004</v>
      </c>
      <c r="AQ27">
        <v>15.75</v>
      </c>
      <c r="AR27">
        <v>53.543999999999997</v>
      </c>
      <c r="AS27">
        <v>31.897383000000001</v>
      </c>
      <c r="AT27">
        <v>11.536</v>
      </c>
      <c r="AU27">
        <v>0</v>
      </c>
      <c r="AV27">
        <v>0</v>
      </c>
      <c r="AW27">
        <v>2</v>
      </c>
      <c r="AX27">
        <v>3.34</v>
      </c>
      <c r="AY27">
        <v>0</v>
      </c>
      <c r="AZ27">
        <f t="shared" si="0"/>
        <v>85.24</v>
      </c>
      <c r="BA27">
        <f t="shared" si="1"/>
        <v>2868.2003890000005</v>
      </c>
      <c r="BB27">
        <v>24</v>
      </c>
      <c r="BD27">
        <v>24.07</v>
      </c>
      <c r="BE27">
        <v>7.63</v>
      </c>
      <c r="BF27">
        <v>1.01</v>
      </c>
      <c r="BG27">
        <v>4.0199999999999996</v>
      </c>
      <c r="BH27">
        <v>5.81</v>
      </c>
      <c r="BI27">
        <v>7.17</v>
      </c>
      <c r="BJ27">
        <v>1.55</v>
      </c>
      <c r="BK27">
        <v>3.74</v>
      </c>
      <c r="BL27">
        <v>2.31</v>
      </c>
      <c r="BM27">
        <v>1.61</v>
      </c>
      <c r="BN27">
        <v>0.49</v>
      </c>
      <c r="BO27">
        <v>15.1</v>
      </c>
      <c r="BP27">
        <v>3.99</v>
      </c>
      <c r="BQ27">
        <v>4.38</v>
      </c>
      <c r="BR27">
        <v>2.15</v>
      </c>
      <c r="BS27">
        <v>0.21</v>
      </c>
      <c r="BT27">
        <v>0</v>
      </c>
      <c r="BU27">
        <v>0</v>
      </c>
      <c r="BV27">
        <v>0</v>
      </c>
      <c r="BW27">
        <f t="shared" si="2"/>
        <v>85.24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12.4407</v>
      </c>
      <c r="K28">
        <v>479</v>
      </c>
      <c r="L28">
        <v>371.03820000000002</v>
      </c>
      <c r="M28">
        <v>92</v>
      </c>
      <c r="N28">
        <v>118.125</v>
      </c>
      <c r="O28">
        <v>123.66562500000001</v>
      </c>
      <c r="P28">
        <v>139.31</v>
      </c>
      <c r="Q28">
        <v>10.91</v>
      </c>
      <c r="R28">
        <v>42.390099999999997</v>
      </c>
      <c r="S28">
        <v>26.3901</v>
      </c>
      <c r="T28">
        <v>0</v>
      </c>
      <c r="U28">
        <v>416.25</v>
      </c>
      <c r="V28">
        <v>20.73</v>
      </c>
      <c r="W28">
        <v>34.799309999999998</v>
      </c>
      <c r="X28">
        <v>147.515625</v>
      </c>
      <c r="Y28">
        <v>0</v>
      </c>
      <c r="Z28">
        <v>6.5537999999999998</v>
      </c>
      <c r="AA28">
        <v>11.85</v>
      </c>
      <c r="AB28">
        <v>39.510120000000001</v>
      </c>
      <c r="AC28">
        <v>29.033519999999999</v>
      </c>
      <c r="AD28">
        <v>36.459600000000002</v>
      </c>
      <c r="AE28">
        <v>49.436556000000003</v>
      </c>
      <c r="AF28">
        <v>8.8740000000000006</v>
      </c>
      <c r="AG28">
        <v>11.3208</v>
      </c>
      <c r="AH28">
        <v>116.9545</v>
      </c>
      <c r="AI28">
        <v>13.3665</v>
      </c>
      <c r="AJ28">
        <v>0</v>
      </c>
      <c r="AK28">
        <v>50.76</v>
      </c>
      <c r="AL28">
        <v>60.423999999999999</v>
      </c>
      <c r="AM28">
        <v>0</v>
      </c>
      <c r="AN28">
        <v>0.66954999999999998</v>
      </c>
      <c r="AO28">
        <v>11.76</v>
      </c>
      <c r="AP28">
        <v>4.3554000000000004</v>
      </c>
      <c r="AQ28">
        <v>15.75</v>
      </c>
      <c r="AR28">
        <v>53.543999999999997</v>
      </c>
      <c r="AS28">
        <v>31.897383000000001</v>
      </c>
      <c r="AT28">
        <v>11.536</v>
      </c>
      <c r="AU28">
        <v>0</v>
      </c>
      <c r="AV28">
        <v>0</v>
      </c>
      <c r="AW28">
        <v>2</v>
      </c>
      <c r="AX28">
        <v>3.34</v>
      </c>
      <c r="AY28">
        <v>0</v>
      </c>
      <c r="AZ28">
        <f t="shared" si="0"/>
        <v>85.24</v>
      </c>
      <c r="BA28">
        <f t="shared" si="1"/>
        <v>2689.2003890000005</v>
      </c>
      <c r="BB28">
        <v>25</v>
      </c>
      <c r="BD28">
        <v>24.07</v>
      </c>
      <c r="BE28">
        <v>7.63</v>
      </c>
      <c r="BF28">
        <v>1.01</v>
      </c>
      <c r="BG28">
        <v>4.0199999999999996</v>
      </c>
      <c r="BH28">
        <v>5.81</v>
      </c>
      <c r="BI28">
        <v>7.17</v>
      </c>
      <c r="BJ28">
        <v>1.55</v>
      </c>
      <c r="BK28">
        <v>3.74</v>
      </c>
      <c r="BL28">
        <v>2.31</v>
      </c>
      <c r="BM28">
        <v>1.61</v>
      </c>
      <c r="BN28">
        <v>0.49</v>
      </c>
      <c r="BO28">
        <v>15.1</v>
      </c>
      <c r="BP28">
        <v>3.99</v>
      </c>
      <c r="BQ28">
        <v>4.38</v>
      </c>
      <c r="BR28">
        <v>2.15</v>
      </c>
      <c r="BS28">
        <v>0.21</v>
      </c>
      <c r="BT28">
        <v>0</v>
      </c>
      <c r="BU28">
        <v>0</v>
      </c>
      <c r="BV28">
        <v>0</v>
      </c>
      <c r="BW28">
        <f t="shared" si="2"/>
        <v>85.24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12.4407</v>
      </c>
      <c r="K29">
        <v>407</v>
      </c>
      <c r="L29">
        <v>371.03820000000002</v>
      </c>
      <c r="M29">
        <v>92</v>
      </c>
      <c r="N29">
        <v>118.125</v>
      </c>
      <c r="O29">
        <v>123.66562500000001</v>
      </c>
      <c r="P29">
        <v>139.31</v>
      </c>
      <c r="Q29">
        <v>10.91</v>
      </c>
      <c r="R29">
        <v>42.390099999999997</v>
      </c>
      <c r="S29">
        <v>26.3901</v>
      </c>
      <c r="T29">
        <v>0</v>
      </c>
      <c r="U29">
        <v>416.25</v>
      </c>
      <c r="V29">
        <v>20.73</v>
      </c>
      <c r="W29">
        <v>34.799309999999998</v>
      </c>
      <c r="X29">
        <v>147.515625</v>
      </c>
      <c r="Y29">
        <v>0</v>
      </c>
      <c r="Z29">
        <v>6.5537999999999998</v>
      </c>
      <c r="AA29">
        <v>11.85</v>
      </c>
      <c r="AB29">
        <v>39.510120000000001</v>
      </c>
      <c r="AC29">
        <v>29.033519999999999</v>
      </c>
      <c r="AD29">
        <v>36.459600000000002</v>
      </c>
      <c r="AE29">
        <v>49.436556000000003</v>
      </c>
      <c r="AF29">
        <v>8.8740000000000006</v>
      </c>
      <c r="AG29">
        <v>11.3208</v>
      </c>
      <c r="AH29">
        <v>116.9545</v>
      </c>
      <c r="AI29">
        <v>2.5459999999999998</v>
      </c>
      <c r="AJ29">
        <v>0</v>
      </c>
      <c r="AK29">
        <v>50.76</v>
      </c>
      <c r="AL29">
        <v>60.423999999999999</v>
      </c>
      <c r="AM29">
        <v>0</v>
      </c>
      <c r="AN29">
        <v>0.66954999999999998</v>
      </c>
      <c r="AO29">
        <v>11.76</v>
      </c>
      <c r="AP29">
        <v>4.3554000000000004</v>
      </c>
      <c r="AQ29">
        <v>15.75</v>
      </c>
      <c r="AR29">
        <v>53.543999999999997</v>
      </c>
      <c r="AS29">
        <v>31.897383000000001</v>
      </c>
      <c r="AT29">
        <v>11.536</v>
      </c>
      <c r="AU29">
        <v>0</v>
      </c>
      <c r="AV29">
        <v>0</v>
      </c>
      <c r="AW29">
        <v>2</v>
      </c>
      <c r="AX29">
        <v>3.34</v>
      </c>
      <c r="AY29">
        <v>0</v>
      </c>
      <c r="AZ29">
        <f t="shared" si="0"/>
        <v>85.24</v>
      </c>
      <c r="BA29">
        <f t="shared" si="1"/>
        <v>2606.3798890000003</v>
      </c>
      <c r="BB29">
        <v>26</v>
      </c>
      <c r="BD29">
        <v>24.07</v>
      </c>
      <c r="BE29">
        <v>7.63</v>
      </c>
      <c r="BF29">
        <v>1.01</v>
      </c>
      <c r="BG29">
        <v>4.0199999999999996</v>
      </c>
      <c r="BH29">
        <v>5.81</v>
      </c>
      <c r="BI29">
        <v>7.17</v>
      </c>
      <c r="BJ29">
        <v>1.55</v>
      </c>
      <c r="BK29">
        <v>3.74</v>
      </c>
      <c r="BL29">
        <v>2.31</v>
      </c>
      <c r="BM29">
        <v>1.61</v>
      </c>
      <c r="BN29">
        <v>0.49</v>
      </c>
      <c r="BO29">
        <v>15.1</v>
      </c>
      <c r="BP29">
        <v>3.99</v>
      </c>
      <c r="BQ29">
        <v>4.38</v>
      </c>
      <c r="BR29">
        <v>2.15</v>
      </c>
      <c r="BS29">
        <v>0.21</v>
      </c>
      <c r="BT29">
        <v>0</v>
      </c>
      <c r="BU29">
        <v>0</v>
      </c>
      <c r="BV29">
        <v>0</v>
      </c>
      <c r="BW29">
        <f t="shared" si="2"/>
        <v>85.24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12.4407</v>
      </c>
      <c r="K30">
        <v>365</v>
      </c>
      <c r="L30">
        <v>371.03820000000002</v>
      </c>
      <c r="M30">
        <v>92</v>
      </c>
      <c r="N30">
        <v>118.125</v>
      </c>
      <c r="O30">
        <v>123.66562500000001</v>
      </c>
      <c r="P30">
        <v>139.31</v>
      </c>
      <c r="Q30">
        <v>10.1389</v>
      </c>
      <c r="R30">
        <v>36.622999999999998</v>
      </c>
      <c r="S30">
        <v>22.687000000000001</v>
      </c>
      <c r="T30">
        <v>0</v>
      </c>
      <c r="U30">
        <v>416.25</v>
      </c>
      <c r="V30">
        <v>15.464600000000001</v>
      </c>
      <c r="W30">
        <v>34.799309999999998</v>
      </c>
      <c r="X30">
        <v>147.515625</v>
      </c>
      <c r="Y30">
        <v>0</v>
      </c>
      <c r="Z30">
        <v>6.5537999999999998</v>
      </c>
      <c r="AA30">
        <v>11.85</v>
      </c>
      <c r="AB30">
        <v>39.510120000000001</v>
      </c>
      <c r="AC30">
        <v>29.033519999999999</v>
      </c>
      <c r="AD30">
        <v>36.459600000000002</v>
      </c>
      <c r="AE30">
        <v>49.436556000000003</v>
      </c>
      <c r="AF30">
        <v>8.8740000000000006</v>
      </c>
      <c r="AG30">
        <v>11.3208</v>
      </c>
      <c r="AH30">
        <v>116.9545</v>
      </c>
      <c r="AI30">
        <v>2.5459999999999998</v>
      </c>
      <c r="AJ30">
        <v>0</v>
      </c>
      <c r="AK30">
        <v>50.76</v>
      </c>
      <c r="AL30">
        <v>60.423999999999999</v>
      </c>
      <c r="AM30">
        <v>0</v>
      </c>
      <c r="AN30">
        <v>0.66954999999999998</v>
      </c>
      <c r="AO30">
        <v>11.76</v>
      </c>
      <c r="AP30">
        <v>4.3554000000000004</v>
      </c>
      <c r="AQ30">
        <v>15.75</v>
      </c>
      <c r="AR30">
        <v>53.543999999999997</v>
      </c>
      <c r="AS30">
        <v>31.897383000000001</v>
      </c>
      <c r="AT30">
        <v>11.536</v>
      </c>
      <c r="AU30">
        <v>0</v>
      </c>
      <c r="AV30">
        <v>0</v>
      </c>
      <c r="AW30">
        <v>2</v>
      </c>
      <c r="AX30">
        <v>3.34</v>
      </c>
      <c r="AY30">
        <v>0</v>
      </c>
      <c r="AZ30">
        <f t="shared" si="0"/>
        <v>85.24</v>
      </c>
      <c r="BA30">
        <f t="shared" si="1"/>
        <v>2548.8731889999995</v>
      </c>
      <c r="BB30">
        <v>27</v>
      </c>
      <c r="BD30">
        <v>24.07</v>
      </c>
      <c r="BE30">
        <v>7.63</v>
      </c>
      <c r="BF30">
        <v>1.01</v>
      </c>
      <c r="BG30">
        <v>4.0199999999999996</v>
      </c>
      <c r="BH30">
        <v>5.81</v>
      </c>
      <c r="BI30">
        <v>7.17</v>
      </c>
      <c r="BJ30">
        <v>1.55</v>
      </c>
      <c r="BK30">
        <v>3.74</v>
      </c>
      <c r="BL30">
        <v>2.31</v>
      </c>
      <c r="BM30">
        <v>1.61</v>
      </c>
      <c r="BN30">
        <v>0.49</v>
      </c>
      <c r="BO30">
        <v>15.1</v>
      </c>
      <c r="BP30">
        <v>3.99</v>
      </c>
      <c r="BQ30">
        <v>4.38</v>
      </c>
      <c r="BR30">
        <v>2.15</v>
      </c>
      <c r="BS30">
        <v>0.21</v>
      </c>
      <c r="BT30">
        <v>0</v>
      </c>
      <c r="BU30">
        <v>0</v>
      </c>
      <c r="BV30">
        <v>0</v>
      </c>
      <c r="BW30">
        <f t="shared" si="2"/>
        <v>85.24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12.4407</v>
      </c>
      <c r="K31">
        <v>365</v>
      </c>
      <c r="L31">
        <v>371.03820000000002</v>
      </c>
      <c r="M31">
        <v>92</v>
      </c>
      <c r="N31">
        <v>118.125</v>
      </c>
      <c r="O31">
        <v>123.66562500000001</v>
      </c>
      <c r="P31">
        <v>135.75</v>
      </c>
      <c r="Q31">
        <v>10.1389</v>
      </c>
      <c r="R31">
        <v>36.622999999999998</v>
      </c>
      <c r="S31">
        <v>22.687000000000001</v>
      </c>
      <c r="T31">
        <v>0</v>
      </c>
      <c r="U31">
        <v>416.25</v>
      </c>
      <c r="V31">
        <v>15.464600000000001</v>
      </c>
      <c r="W31">
        <v>34.799309999999998</v>
      </c>
      <c r="X31">
        <v>147.515625</v>
      </c>
      <c r="Y31">
        <v>0</v>
      </c>
      <c r="Z31">
        <v>6.5537999999999998</v>
      </c>
      <c r="AA31">
        <v>11.85</v>
      </c>
      <c r="AB31">
        <v>39.510120000000001</v>
      </c>
      <c r="AC31">
        <v>29.033519999999999</v>
      </c>
      <c r="AD31">
        <v>36.459600000000002</v>
      </c>
      <c r="AE31">
        <v>49.436556000000003</v>
      </c>
      <c r="AF31">
        <v>8.8740000000000006</v>
      </c>
      <c r="AG31">
        <v>11.3208</v>
      </c>
      <c r="AH31">
        <v>116.9545</v>
      </c>
      <c r="AI31">
        <v>7.6379999999999999</v>
      </c>
      <c r="AJ31">
        <v>0</v>
      </c>
      <c r="AK31">
        <v>50.76</v>
      </c>
      <c r="AL31">
        <v>60.423999999999999</v>
      </c>
      <c r="AM31">
        <v>0</v>
      </c>
      <c r="AN31">
        <v>0.66954999999999998</v>
      </c>
      <c r="AO31">
        <v>11.76</v>
      </c>
      <c r="AP31">
        <v>6.4050000000000002</v>
      </c>
      <c r="AQ31">
        <v>7.875</v>
      </c>
      <c r="AR31">
        <v>50.231999999999999</v>
      </c>
      <c r="AS31">
        <v>31.897383000000001</v>
      </c>
      <c r="AT31">
        <v>11.536</v>
      </c>
      <c r="AU31">
        <v>0</v>
      </c>
      <c r="AV31">
        <v>0</v>
      </c>
      <c r="AW31">
        <v>2</v>
      </c>
      <c r="AX31">
        <v>3.34</v>
      </c>
      <c r="AY31">
        <v>0</v>
      </c>
      <c r="AZ31">
        <f t="shared" si="0"/>
        <v>85.149999999999991</v>
      </c>
      <c r="BA31">
        <f t="shared" si="1"/>
        <v>2541.1777890000003</v>
      </c>
      <c r="BB31">
        <v>28</v>
      </c>
      <c r="BD31">
        <v>24.07</v>
      </c>
      <c r="BE31">
        <v>7.63</v>
      </c>
      <c r="BF31">
        <v>1.01</v>
      </c>
      <c r="BG31">
        <v>4.0199999999999996</v>
      </c>
      <c r="BH31">
        <v>5.81</v>
      </c>
      <c r="BI31">
        <v>7.17</v>
      </c>
      <c r="BJ31">
        <v>1.55</v>
      </c>
      <c r="BK31">
        <v>3.69</v>
      </c>
      <c r="BL31">
        <v>2.27</v>
      </c>
      <c r="BM31">
        <v>1.61</v>
      </c>
      <c r="BN31">
        <v>0.49</v>
      </c>
      <c r="BO31">
        <v>15.1</v>
      </c>
      <c r="BP31">
        <v>3.99</v>
      </c>
      <c r="BQ31">
        <v>4.38</v>
      </c>
      <c r="BR31">
        <v>2.15</v>
      </c>
      <c r="BS31">
        <v>0.21</v>
      </c>
      <c r="BT31">
        <v>0</v>
      </c>
      <c r="BU31">
        <v>0</v>
      </c>
      <c r="BV31">
        <v>0</v>
      </c>
      <c r="BW31">
        <f t="shared" si="2"/>
        <v>85.149999999999991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12.4407</v>
      </c>
      <c r="K32">
        <v>365</v>
      </c>
      <c r="L32">
        <v>351.03820000000002</v>
      </c>
      <c r="M32">
        <v>92</v>
      </c>
      <c r="N32">
        <v>118.125</v>
      </c>
      <c r="O32">
        <v>123.66562500000001</v>
      </c>
      <c r="P32">
        <v>132.75</v>
      </c>
      <c r="Q32">
        <v>6.7916999999999996</v>
      </c>
      <c r="R32">
        <v>27.617699999999999</v>
      </c>
      <c r="S32">
        <v>17.590499999999999</v>
      </c>
      <c r="T32">
        <v>0</v>
      </c>
      <c r="U32">
        <v>416.25</v>
      </c>
      <c r="V32">
        <v>9.1045999999999996</v>
      </c>
      <c r="W32">
        <v>24.1234</v>
      </c>
      <c r="X32">
        <v>117.26090000000001</v>
      </c>
      <c r="Y32">
        <v>0</v>
      </c>
      <c r="Z32">
        <v>6.5537999999999998</v>
      </c>
      <c r="AA32">
        <v>0</v>
      </c>
      <c r="AB32">
        <v>39.510120000000001</v>
      </c>
      <c r="AC32">
        <v>29.033519999999999</v>
      </c>
      <c r="AD32">
        <v>36.459600000000002</v>
      </c>
      <c r="AE32">
        <v>49.436556000000003</v>
      </c>
      <c r="AF32">
        <v>8.8740000000000006</v>
      </c>
      <c r="AG32">
        <v>11.3208</v>
      </c>
      <c r="AH32">
        <v>116.9545</v>
      </c>
      <c r="AI32">
        <v>49.646999999999998</v>
      </c>
      <c r="AJ32">
        <v>0</v>
      </c>
      <c r="AK32">
        <v>50.76</v>
      </c>
      <c r="AL32">
        <v>60.423999999999999</v>
      </c>
      <c r="AM32">
        <v>0</v>
      </c>
      <c r="AN32">
        <v>0.66954999999999998</v>
      </c>
      <c r="AO32">
        <v>11.76</v>
      </c>
      <c r="AP32">
        <v>6.4050000000000002</v>
      </c>
      <c r="AQ32">
        <v>7.875</v>
      </c>
      <c r="AR32">
        <v>51.335999999999999</v>
      </c>
      <c r="AS32">
        <v>31.897383000000001</v>
      </c>
      <c r="AT32">
        <v>11.536</v>
      </c>
      <c r="AU32">
        <v>0</v>
      </c>
      <c r="AV32">
        <v>0</v>
      </c>
      <c r="AW32">
        <v>2</v>
      </c>
      <c r="AX32">
        <v>3.34</v>
      </c>
      <c r="AY32">
        <v>0</v>
      </c>
      <c r="AZ32">
        <f t="shared" si="0"/>
        <v>85.149999999999991</v>
      </c>
      <c r="BA32">
        <f t="shared" si="1"/>
        <v>2484.7011540000003</v>
      </c>
      <c r="BB32">
        <v>29</v>
      </c>
      <c r="BD32">
        <v>24.07</v>
      </c>
      <c r="BE32">
        <v>7.63</v>
      </c>
      <c r="BF32">
        <v>1.01</v>
      </c>
      <c r="BG32">
        <v>4.0199999999999996</v>
      </c>
      <c r="BH32">
        <v>5.81</v>
      </c>
      <c r="BI32">
        <v>7.17</v>
      </c>
      <c r="BJ32">
        <v>1.55</v>
      </c>
      <c r="BK32">
        <v>3.69</v>
      </c>
      <c r="BL32">
        <v>2.27</v>
      </c>
      <c r="BM32">
        <v>1.61</v>
      </c>
      <c r="BN32">
        <v>0.49</v>
      </c>
      <c r="BO32">
        <v>15.1</v>
      </c>
      <c r="BP32">
        <v>3.99</v>
      </c>
      <c r="BQ32">
        <v>4.38</v>
      </c>
      <c r="BR32">
        <v>2.15</v>
      </c>
      <c r="BS32">
        <v>0.21</v>
      </c>
      <c r="BT32">
        <v>0</v>
      </c>
      <c r="BU32">
        <v>0</v>
      </c>
      <c r="BV32">
        <v>0</v>
      </c>
      <c r="BW32">
        <f t="shared" si="2"/>
        <v>85.149999999999991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12.4407</v>
      </c>
      <c r="K33">
        <v>365</v>
      </c>
      <c r="L33">
        <v>351.03820000000002</v>
      </c>
      <c r="M33">
        <v>92</v>
      </c>
      <c r="N33">
        <v>118.125</v>
      </c>
      <c r="O33">
        <v>123.66562500000001</v>
      </c>
      <c r="P33">
        <v>129</v>
      </c>
      <c r="Q33">
        <v>6.7916999999999996</v>
      </c>
      <c r="R33">
        <v>27.617699999999999</v>
      </c>
      <c r="S33">
        <v>17.590499999999999</v>
      </c>
      <c r="T33">
        <v>0</v>
      </c>
      <c r="U33">
        <v>416.25</v>
      </c>
      <c r="V33">
        <v>9.1045999999999996</v>
      </c>
      <c r="W33">
        <v>24.1234</v>
      </c>
      <c r="X33">
        <v>117.26090000000001</v>
      </c>
      <c r="Y33">
        <v>0</v>
      </c>
      <c r="Z33">
        <v>6.5537999999999998</v>
      </c>
      <c r="AA33">
        <v>0</v>
      </c>
      <c r="AB33">
        <v>39.510120000000001</v>
      </c>
      <c r="AC33">
        <v>29.033519999999999</v>
      </c>
      <c r="AD33">
        <v>36.459600000000002</v>
      </c>
      <c r="AE33">
        <v>49.436556000000003</v>
      </c>
      <c r="AF33">
        <v>8.8740000000000006</v>
      </c>
      <c r="AG33">
        <v>0</v>
      </c>
      <c r="AH33">
        <v>116.9545</v>
      </c>
      <c r="AI33">
        <v>49.646999999999998</v>
      </c>
      <c r="AJ33">
        <v>0</v>
      </c>
      <c r="AK33">
        <v>50.76</v>
      </c>
      <c r="AL33">
        <v>60.423999999999999</v>
      </c>
      <c r="AM33">
        <v>0</v>
      </c>
      <c r="AN33">
        <v>0.66954999999999998</v>
      </c>
      <c r="AO33">
        <v>11.76</v>
      </c>
      <c r="AP33">
        <v>6.4050000000000002</v>
      </c>
      <c r="AQ33">
        <v>7.875</v>
      </c>
      <c r="AR33">
        <v>51.335999999999999</v>
      </c>
      <c r="AS33">
        <v>31.897383000000001</v>
      </c>
      <c r="AT33">
        <v>11.536</v>
      </c>
      <c r="AU33">
        <v>0</v>
      </c>
      <c r="AV33">
        <v>0</v>
      </c>
      <c r="AW33">
        <v>2</v>
      </c>
      <c r="AX33">
        <v>3.34</v>
      </c>
      <c r="AY33">
        <v>0</v>
      </c>
      <c r="AZ33">
        <f t="shared" si="0"/>
        <v>83.539999999999992</v>
      </c>
      <c r="BA33">
        <f t="shared" si="1"/>
        <v>2468.0203540000002</v>
      </c>
      <c r="BB33">
        <v>30</v>
      </c>
      <c r="BD33">
        <v>24.07</v>
      </c>
      <c r="BE33">
        <v>7.63</v>
      </c>
      <c r="BF33">
        <v>1.01</v>
      </c>
      <c r="BG33">
        <v>4.0199999999999996</v>
      </c>
      <c r="BH33">
        <v>5.81</v>
      </c>
      <c r="BI33">
        <v>7.17</v>
      </c>
      <c r="BJ33">
        <v>1.55</v>
      </c>
      <c r="BK33">
        <v>3.69</v>
      </c>
      <c r="BL33">
        <v>2.27</v>
      </c>
      <c r="BM33">
        <v>1.61</v>
      </c>
      <c r="BN33">
        <v>0.49</v>
      </c>
      <c r="BO33">
        <v>15.1</v>
      </c>
      <c r="BP33">
        <v>2.38</v>
      </c>
      <c r="BQ33">
        <v>4.38</v>
      </c>
      <c r="BR33">
        <v>2.15</v>
      </c>
      <c r="BS33">
        <v>0.21</v>
      </c>
      <c r="BT33">
        <v>0</v>
      </c>
      <c r="BU33">
        <v>0</v>
      </c>
      <c r="BV33">
        <v>0</v>
      </c>
      <c r="BW33">
        <f t="shared" si="2"/>
        <v>83.539999999999992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12.4407</v>
      </c>
      <c r="K34">
        <v>365</v>
      </c>
      <c r="L34">
        <v>351.03820000000002</v>
      </c>
      <c r="M34">
        <v>92</v>
      </c>
      <c r="N34">
        <v>118.125</v>
      </c>
      <c r="O34">
        <v>123.66562500000001</v>
      </c>
      <c r="P34">
        <v>123.75</v>
      </c>
      <c r="Q34">
        <v>6.7916999999999996</v>
      </c>
      <c r="R34">
        <v>27.617699999999999</v>
      </c>
      <c r="S34">
        <v>17.590499999999999</v>
      </c>
      <c r="T34">
        <v>0</v>
      </c>
      <c r="U34">
        <v>416.25</v>
      </c>
      <c r="V34">
        <v>9.1045999999999996</v>
      </c>
      <c r="W34">
        <v>24.1234</v>
      </c>
      <c r="X34">
        <v>117.26090000000001</v>
      </c>
      <c r="Y34">
        <v>0</v>
      </c>
      <c r="Z34">
        <v>6.5537999999999998</v>
      </c>
      <c r="AA34">
        <v>0</v>
      </c>
      <c r="AB34">
        <v>39.510120000000001</v>
      </c>
      <c r="AC34">
        <v>29.033519999999999</v>
      </c>
      <c r="AD34">
        <v>36.459600000000002</v>
      </c>
      <c r="AE34">
        <v>49.436556000000003</v>
      </c>
      <c r="AF34">
        <v>8.8740000000000006</v>
      </c>
      <c r="AG34">
        <v>0</v>
      </c>
      <c r="AH34">
        <v>116.9545</v>
      </c>
      <c r="AI34">
        <v>49.646999999999998</v>
      </c>
      <c r="AJ34">
        <v>0</v>
      </c>
      <c r="AK34">
        <v>50.76</v>
      </c>
      <c r="AL34">
        <v>60.423999999999999</v>
      </c>
      <c r="AM34">
        <v>5.2786799999999996</v>
      </c>
      <c r="AN34">
        <v>0.66954999999999998</v>
      </c>
      <c r="AO34">
        <v>11.76</v>
      </c>
      <c r="AP34">
        <v>6.4050000000000002</v>
      </c>
      <c r="AQ34">
        <v>3.15</v>
      </c>
      <c r="AR34">
        <v>51.335999999999999</v>
      </c>
      <c r="AS34">
        <v>31.897383000000001</v>
      </c>
      <c r="AT34">
        <v>11.536</v>
      </c>
      <c r="AU34">
        <v>0</v>
      </c>
      <c r="AV34">
        <v>0</v>
      </c>
      <c r="AW34">
        <v>2</v>
      </c>
      <c r="AX34">
        <v>3.34</v>
      </c>
      <c r="AY34">
        <v>0</v>
      </c>
      <c r="AZ34">
        <f t="shared" si="0"/>
        <v>83.539999999999992</v>
      </c>
      <c r="BA34">
        <f t="shared" si="1"/>
        <v>2463.3240340000002</v>
      </c>
      <c r="BB34">
        <v>31</v>
      </c>
      <c r="BD34">
        <v>24.07</v>
      </c>
      <c r="BE34">
        <v>7.63</v>
      </c>
      <c r="BF34">
        <v>1.01</v>
      </c>
      <c r="BG34">
        <v>4.0199999999999996</v>
      </c>
      <c r="BH34">
        <v>5.81</v>
      </c>
      <c r="BI34">
        <v>7.17</v>
      </c>
      <c r="BJ34">
        <v>1.55</v>
      </c>
      <c r="BK34">
        <v>3.69</v>
      </c>
      <c r="BL34">
        <v>2.27</v>
      </c>
      <c r="BM34">
        <v>1.61</v>
      </c>
      <c r="BN34">
        <v>0.49</v>
      </c>
      <c r="BO34">
        <v>15.1</v>
      </c>
      <c r="BP34">
        <v>2.38</v>
      </c>
      <c r="BQ34">
        <v>4.38</v>
      </c>
      <c r="BR34">
        <v>2.15</v>
      </c>
      <c r="BS34">
        <v>0.21</v>
      </c>
      <c r="BT34">
        <v>0</v>
      </c>
      <c r="BU34">
        <v>0</v>
      </c>
      <c r="BV34">
        <v>0</v>
      </c>
      <c r="BW34">
        <f t="shared" si="2"/>
        <v>83.539999999999992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12.4407</v>
      </c>
      <c r="K35">
        <v>365</v>
      </c>
      <c r="L35">
        <v>340</v>
      </c>
      <c r="M35">
        <v>92</v>
      </c>
      <c r="N35">
        <v>118.125</v>
      </c>
      <c r="O35">
        <v>123.66562500000001</v>
      </c>
      <c r="P35">
        <v>123.75</v>
      </c>
      <c r="Q35">
        <v>2</v>
      </c>
      <c r="R35">
        <v>9</v>
      </c>
      <c r="S35">
        <v>6</v>
      </c>
      <c r="T35">
        <v>0</v>
      </c>
      <c r="U35">
        <v>416.25</v>
      </c>
      <c r="V35">
        <v>0</v>
      </c>
      <c r="W35">
        <v>24.1234</v>
      </c>
      <c r="X35">
        <v>117.26090000000001</v>
      </c>
      <c r="Y35">
        <v>0</v>
      </c>
      <c r="Z35">
        <v>6.5537999999999998</v>
      </c>
      <c r="AA35">
        <v>0</v>
      </c>
      <c r="AB35">
        <v>39.510120000000001</v>
      </c>
      <c r="AC35">
        <v>29.033519999999999</v>
      </c>
      <c r="AD35">
        <v>36.459600000000002</v>
      </c>
      <c r="AE35">
        <v>49.436556000000003</v>
      </c>
      <c r="AF35">
        <v>8.8740000000000006</v>
      </c>
      <c r="AG35">
        <v>0</v>
      </c>
      <c r="AH35">
        <v>116.9545</v>
      </c>
      <c r="AI35">
        <v>49.646999999999998</v>
      </c>
      <c r="AJ35">
        <v>0</v>
      </c>
      <c r="AK35">
        <v>50.76</v>
      </c>
      <c r="AL35">
        <v>60.423999999999999</v>
      </c>
      <c r="AM35">
        <v>5.2786799999999996</v>
      </c>
      <c r="AN35">
        <v>0.66954999999999998</v>
      </c>
      <c r="AO35">
        <v>11.76</v>
      </c>
      <c r="AP35">
        <v>6.4050000000000002</v>
      </c>
      <c r="AQ35">
        <v>0</v>
      </c>
      <c r="AR35">
        <v>51.335999999999999</v>
      </c>
      <c r="AS35">
        <v>31.897383000000001</v>
      </c>
      <c r="AT35">
        <v>11.536</v>
      </c>
      <c r="AU35">
        <v>0</v>
      </c>
      <c r="AV35">
        <v>0</v>
      </c>
      <c r="AW35">
        <v>2</v>
      </c>
      <c r="AX35">
        <v>3.34</v>
      </c>
      <c r="AY35">
        <v>0</v>
      </c>
      <c r="AZ35">
        <f t="shared" si="0"/>
        <v>83.72</v>
      </c>
      <c r="BA35">
        <f t="shared" si="1"/>
        <v>2405.2113340000001</v>
      </c>
      <c r="BB35">
        <v>32</v>
      </c>
      <c r="BD35">
        <v>24.07</v>
      </c>
      <c r="BE35">
        <v>7.63</v>
      </c>
      <c r="BF35">
        <v>1.01</v>
      </c>
      <c r="BG35">
        <v>4.0199999999999996</v>
      </c>
      <c r="BH35">
        <v>5.81</v>
      </c>
      <c r="BI35">
        <v>7.17</v>
      </c>
      <c r="BJ35">
        <v>1.55</v>
      </c>
      <c r="BK35">
        <v>3.87</v>
      </c>
      <c r="BL35">
        <v>2.27</v>
      </c>
      <c r="BM35">
        <v>1.61</v>
      </c>
      <c r="BN35">
        <v>0.49</v>
      </c>
      <c r="BO35">
        <v>15.1</v>
      </c>
      <c r="BP35">
        <v>2.38</v>
      </c>
      <c r="BQ35">
        <v>4.38</v>
      </c>
      <c r="BR35">
        <v>2.15</v>
      </c>
      <c r="BS35">
        <v>0.21</v>
      </c>
      <c r="BT35">
        <v>0</v>
      </c>
      <c r="BU35">
        <v>0</v>
      </c>
      <c r="BV35">
        <v>0</v>
      </c>
      <c r="BW35">
        <f t="shared" si="2"/>
        <v>83.72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12.4407</v>
      </c>
      <c r="K36">
        <v>365</v>
      </c>
      <c r="L36">
        <v>340</v>
      </c>
      <c r="M36">
        <v>92</v>
      </c>
      <c r="N36">
        <v>118.125</v>
      </c>
      <c r="O36">
        <v>123.66562500000001</v>
      </c>
      <c r="P36">
        <v>123.75</v>
      </c>
      <c r="Q36">
        <v>2</v>
      </c>
      <c r="R36">
        <v>9</v>
      </c>
      <c r="S36">
        <v>6</v>
      </c>
      <c r="T36">
        <v>0</v>
      </c>
      <c r="U36">
        <v>416.25</v>
      </c>
      <c r="V36">
        <v>0</v>
      </c>
      <c r="W36">
        <v>24.1234</v>
      </c>
      <c r="X36">
        <v>117.26090000000001</v>
      </c>
      <c r="Y36">
        <v>0</v>
      </c>
      <c r="Z36">
        <v>6.5537999999999998</v>
      </c>
      <c r="AA36">
        <v>0</v>
      </c>
      <c r="AB36">
        <v>39.510120000000001</v>
      </c>
      <c r="AC36">
        <v>29.033519999999999</v>
      </c>
      <c r="AD36">
        <v>36.459600000000002</v>
      </c>
      <c r="AE36">
        <v>49.436556000000003</v>
      </c>
      <c r="AF36">
        <v>8.8740000000000006</v>
      </c>
      <c r="AG36">
        <v>0</v>
      </c>
      <c r="AH36">
        <v>116.9545</v>
      </c>
      <c r="AI36">
        <v>49.646999999999998</v>
      </c>
      <c r="AJ36">
        <v>0</v>
      </c>
      <c r="AK36">
        <v>50.76</v>
      </c>
      <c r="AL36">
        <v>60.423999999999999</v>
      </c>
      <c r="AM36">
        <v>5.2786799999999996</v>
      </c>
      <c r="AN36">
        <v>0.66954999999999998</v>
      </c>
      <c r="AO36">
        <v>11.76</v>
      </c>
      <c r="AP36">
        <v>6.4050000000000002</v>
      </c>
      <c r="AQ36">
        <v>0</v>
      </c>
      <c r="AR36">
        <v>51.335999999999999</v>
      </c>
      <c r="AS36">
        <v>31.897383000000001</v>
      </c>
      <c r="AT36">
        <v>11.536</v>
      </c>
      <c r="AU36">
        <v>0</v>
      </c>
      <c r="AV36">
        <v>0</v>
      </c>
      <c r="AW36">
        <v>2</v>
      </c>
      <c r="AX36">
        <v>3.34</v>
      </c>
      <c r="AY36">
        <v>0</v>
      </c>
      <c r="AZ36">
        <f t="shared" si="0"/>
        <v>83.72</v>
      </c>
      <c r="BA36">
        <f t="shared" si="1"/>
        <v>2405.2113340000001</v>
      </c>
      <c r="BB36">
        <v>33</v>
      </c>
      <c r="BD36">
        <v>24.07</v>
      </c>
      <c r="BE36">
        <v>7.63</v>
      </c>
      <c r="BF36">
        <v>1.01</v>
      </c>
      <c r="BG36">
        <v>4.0199999999999996</v>
      </c>
      <c r="BH36">
        <v>5.81</v>
      </c>
      <c r="BI36">
        <v>7.17</v>
      </c>
      <c r="BJ36">
        <v>1.55</v>
      </c>
      <c r="BK36">
        <v>3.87</v>
      </c>
      <c r="BL36">
        <v>2.27</v>
      </c>
      <c r="BM36">
        <v>1.61</v>
      </c>
      <c r="BN36">
        <v>0.49</v>
      </c>
      <c r="BO36">
        <v>15.1</v>
      </c>
      <c r="BP36">
        <v>2.38</v>
      </c>
      <c r="BQ36">
        <v>4.38</v>
      </c>
      <c r="BR36">
        <v>2.15</v>
      </c>
      <c r="BS36">
        <v>0.21</v>
      </c>
      <c r="BT36">
        <v>0</v>
      </c>
      <c r="BU36">
        <v>0</v>
      </c>
      <c r="BV36">
        <v>0</v>
      </c>
      <c r="BW36">
        <f t="shared" si="2"/>
        <v>83.72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12.4407</v>
      </c>
      <c r="K37">
        <v>365</v>
      </c>
      <c r="L37">
        <v>340</v>
      </c>
      <c r="M37">
        <v>92</v>
      </c>
      <c r="N37">
        <v>118.125</v>
      </c>
      <c r="O37">
        <v>123.66562500000001</v>
      </c>
      <c r="P37">
        <v>123.75</v>
      </c>
      <c r="Q37">
        <v>2</v>
      </c>
      <c r="R37">
        <v>9</v>
      </c>
      <c r="S37">
        <v>6</v>
      </c>
      <c r="T37">
        <v>0</v>
      </c>
      <c r="U37">
        <v>416.25</v>
      </c>
      <c r="V37">
        <v>0</v>
      </c>
      <c r="W37">
        <v>24.1234</v>
      </c>
      <c r="X37">
        <v>117.26090000000001</v>
      </c>
      <c r="Y37">
        <v>0</v>
      </c>
      <c r="Z37">
        <v>6.5537999999999998</v>
      </c>
      <c r="AA37">
        <v>0</v>
      </c>
      <c r="AB37">
        <v>39.510120000000001</v>
      </c>
      <c r="AC37">
        <v>29.033519999999999</v>
      </c>
      <c r="AD37">
        <v>36.459600000000002</v>
      </c>
      <c r="AE37">
        <v>49.436556000000003</v>
      </c>
      <c r="AF37">
        <v>8.8740000000000006</v>
      </c>
      <c r="AG37">
        <v>0</v>
      </c>
      <c r="AH37">
        <v>116.9545</v>
      </c>
      <c r="AI37">
        <v>49.646999999999998</v>
      </c>
      <c r="AJ37">
        <v>0</v>
      </c>
      <c r="AK37">
        <v>50.76</v>
      </c>
      <c r="AL37">
        <v>60.423999999999999</v>
      </c>
      <c r="AM37">
        <v>5.2786799999999996</v>
      </c>
      <c r="AN37">
        <v>0.66954999999999998</v>
      </c>
      <c r="AO37">
        <v>11.76</v>
      </c>
      <c r="AP37">
        <v>6.4050000000000002</v>
      </c>
      <c r="AQ37">
        <v>0</v>
      </c>
      <c r="AR37">
        <v>51.335999999999999</v>
      </c>
      <c r="AS37">
        <v>31.897383000000001</v>
      </c>
      <c r="AT37">
        <v>11.536</v>
      </c>
      <c r="AU37">
        <v>0</v>
      </c>
      <c r="AV37">
        <v>0</v>
      </c>
      <c r="AW37">
        <v>2</v>
      </c>
      <c r="AX37">
        <v>3.34</v>
      </c>
      <c r="AY37">
        <v>0</v>
      </c>
      <c r="AZ37">
        <f t="shared" si="0"/>
        <v>83.72</v>
      </c>
      <c r="BA37">
        <f t="shared" si="1"/>
        <v>2405.2113340000001</v>
      </c>
      <c r="BB37">
        <v>34</v>
      </c>
      <c r="BD37">
        <v>24.07</v>
      </c>
      <c r="BE37">
        <v>7.63</v>
      </c>
      <c r="BF37">
        <v>1.01</v>
      </c>
      <c r="BG37">
        <v>4.0199999999999996</v>
      </c>
      <c r="BH37">
        <v>5.81</v>
      </c>
      <c r="BI37">
        <v>7.17</v>
      </c>
      <c r="BJ37">
        <v>1.55</v>
      </c>
      <c r="BK37">
        <v>3.87</v>
      </c>
      <c r="BL37">
        <v>2.27</v>
      </c>
      <c r="BM37">
        <v>1.61</v>
      </c>
      <c r="BN37">
        <v>0.49</v>
      </c>
      <c r="BO37">
        <v>15.1</v>
      </c>
      <c r="BP37">
        <v>2.38</v>
      </c>
      <c r="BQ37">
        <v>4.38</v>
      </c>
      <c r="BR37">
        <v>2.15</v>
      </c>
      <c r="BS37">
        <v>0.21</v>
      </c>
      <c r="BT37">
        <v>0</v>
      </c>
      <c r="BU37">
        <v>0</v>
      </c>
      <c r="BV37">
        <v>0</v>
      </c>
      <c r="BW37">
        <f t="shared" si="2"/>
        <v>83.72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12.4407</v>
      </c>
      <c r="K38">
        <v>365</v>
      </c>
      <c r="L38">
        <v>354</v>
      </c>
      <c r="M38">
        <v>92</v>
      </c>
      <c r="N38">
        <v>118.125</v>
      </c>
      <c r="O38">
        <v>123.66562500000001</v>
      </c>
      <c r="P38">
        <v>123.75</v>
      </c>
      <c r="Q38">
        <v>2</v>
      </c>
      <c r="R38">
        <v>9</v>
      </c>
      <c r="S38">
        <v>6</v>
      </c>
      <c r="T38">
        <v>0</v>
      </c>
      <c r="U38">
        <v>416.25</v>
      </c>
      <c r="V38">
        <v>0</v>
      </c>
      <c r="W38">
        <v>24.1234</v>
      </c>
      <c r="X38">
        <v>117.26090000000001</v>
      </c>
      <c r="Y38">
        <v>0</v>
      </c>
      <c r="Z38">
        <v>6.5537999999999998</v>
      </c>
      <c r="AA38">
        <v>0</v>
      </c>
      <c r="AB38">
        <v>39.510120000000001</v>
      </c>
      <c r="AC38">
        <v>29.033519999999999</v>
      </c>
      <c r="AD38">
        <v>36.459600000000002</v>
      </c>
      <c r="AE38">
        <v>49.436556000000003</v>
      </c>
      <c r="AF38">
        <v>8.8740000000000006</v>
      </c>
      <c r="AG38">
        <v>0</v>
      </c>
      <c r="AH38">
        <v>116.9545</v>
      </c>
      <c r="AI38">
        <v>7.6379999999999999</v>
      </c>
      <c r="AJ38">
        <v>0</v>
      </c>
      <c r="AK38">
        <v>50.76</v>
      </c>
      <c r="AL38">
        <v>60.423999999999999</v>
      </c>
      <c r="AM38">
        <v>5.2786799999999996</v>
      </c>
      <c r="AN38">
        <v>0.66954999999999998</v>
      </c>
      <c r="AO38">
        <v>11.76</v>
      </c>
      <c r="AP38">
        <v>6.4050000000000002</v>
      </c>
      <c r="AQ38">
        <v>0</v>
      </c>
      <c r="AR38">
        <v>51.335999999999999</v>
      </c>
      <c r="AS38">
        <v>31.897383000000001</v>
      </c>
      <c r="AT38">
        <v>11.536</v>
      </c>
      <c r="AU38">
        <v>0</v>
      </c>
      <c r="AV38">
        <v>0</v>
      </c>
      <c r="AW38">
        <v>2</v>
      </c>
      <c r="AX38">
        <v>3.34</v>
      </c>
      <c r="AY38">
        <v>0</v>
      </c>
      <c r="AZ38">
        <f t="shared" si="0"/>
        <v>83.72</v>
      </c>
      <c r="BA38">
        <f t="shared" si="1"/>
        <v>2377.2023340000001</v>
      </c>
      <c r="BB38">
        <v>35</v>
      </c>
      <c r="BD38">
        <v>24.07</v>
      </c>
      <c r="BE38">
        <v>7.63</v>
      </c>
      <c r="BF38">
        <v>1.01</v>
      </c>
      <c r="BG38">
        <v>4.0199999999999996</v>
      </c>
      <c r="BH38">
        <v>5.81</v>
      </c>
      <c r="BI38">
        <v>7.17</v>
      </c>
      <c r="BJ38">
        <v>1.55</v>
      </c>
      <c r="BK38">
        <v>3.87</v>
      </c>
      <c r="BL38">
        <v>2.27</v>
      </c>
      <c r="BM38">
        <v>1.61</v>
      </c>
      <c r="BN38">
        <v>0.49</v>
      </c>
      <c r="BO38">
        <v>15.1</v>
      </c>
      <c r="BP38">
        <v>2.38</v>
      </c>
      <c r="BQ38">
        <v>4.38</v>
      </c>
      <c r="BR38">
        <v>2.15</v>
      </c>
      <c r="BS38">
        <v>0.21</v>
      </c>
      <c r="BT38">
        <v>0</v>
      </c>
      <c r="BU38">
        <v>0</v>
      </c>
      <c r="BV38">
        <v>0</v>
      </c>
      <c r="BW38">
        <f t="shared" si="2"/>
        <v>83.72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12.4407</v>
      </c>
      <c r="K39">
        <v>365</v>
      </c>
      <c r="L39">
        <v>354</v>
      </c>
      <c r="M39">
        <v>92</v>
      </c>
      <c r="N39">
        <v>118.125</v>
      </c>
      <c r="O39">
        <v>123.66562500000001</v>
      </c>
      <c r="P39">
        <v>123.75</v>
      </c>
      <c r="Q39">
        <v>2</v>
      </c>
      <c r="R39">
        <v>9</v>
      </c>
      <c r="S39">
        <v>6</v>
      </c>
      <c r="T39">
        <v>0</v>
      </c>
      <c r="U39">
        <v>416.25</v>
      </c>
      <c r="V39">
        <v>0</v>
      </c>
      <c r="W39">
        <v>24.1234</v>
      </c>
      <c r="X39">
        <v>117.26090000000001</v>
      </c>
      <c r="Y39">
        <v>0</v>
      </c>
      <c r="Z39">
        <v>6.5537999999999998</v>
      </c>
      <c r="AA39">
        <v>0</v>
      </c>
      <c r="AB39">
        <v>39.510120000000001</v>
      </c>
      <c r="AC39">
        <v>29.033519999999999</v>
      </c>
      <c r="AD39">
        <v>36.459600000000002</v>
      </c>
      <c r="AE39">
        <v>49.436556000000003</v>
      </c>
      <c r="AF39">
        <v>8.8740000000000006</v>
      </c>
      <c r="AG39">
        <v>0</v>
      </c>
      <c r="AH39">
        <v>116.9545</v>
      </c>
      <c r="AI39">
        <v>2.5459999999999998</v>
      </c>
      <c r="AJ39">
        <v>0</v>
      </c>
      <c r="AK39">
        <v>50.76</v>
      </c>
      <c r="AL39">
        <v>60.423999999999999</v>
      </c>
      <c r="AM39">
        <v>5.2786799999999996</v>
      </c>
      <c r="AN39">
        <v>0.66954999999999998</v>
      </c>
      <c r="AO39">
        <v>11.76</v>
      </c>
      <c r="AP39">
        <v>6.4050000000000002</v>
      </c>
      <c r="AQ39">
        <v>0</v>
      </c>
      <c r="AR39">
        <v>51.335999999999999</v>
      </c>
      <c r="AS39">
        <v>31.897383000000001</v>
      </c>
      <c r="AT39">
        <v>14.996759000000001</v>
      </c>
      <c r="AU39">
        <v>0</v>
      </c>
      <c r="AV39">
        <v>0</v>
      </c>
      <c r="AW39">
        <v>2</v>
      </c>
      <c r="AX39">
        <v>3.34</v>
      </c>
      <c r="AY39">
        <v>0</v>
      </c>
      <c r="AZ39">
        <f t="shared" si="0"/>
        <v>84.06</v>
      </c>
      <c r="BA39">
        <f t="shared" si="1"/>
        <v>2375.9110930000002</v>
      </c>
      <c r="BB39">
        <v>36</v>
      </c>
      <c r="BD39">
        <v>24.07</v>
      </c>
      <c r="BE39">
        <v>7.63</v>
      </c>
      <c r="BF39">
        <v>1.01</v>
      </c>
      <c r="BG39">
        <v>4.0199999999999996</v>
      </c>
      <c r="BH39">
        <v>5.81</v>
      </c>
      <c r="BI39">
        <v>7.17</v>
      </c>
      <c r="BJ39">
        <v>1.55</v>
      </c>
      <c r="BK39">
        <v>3.87</v>
      </c>
      <c r="BL39">
        <v>2.27</v>
      </c>
      <c r="BM39">
        <v>1.61</v>
      </c>
      <c r="BN39">
        <v>0.49</v>
      </c>
      <c r="BO39">
        <v>15.44</v>
      </c>
      <c r="BP39">
        <v>2.38</v>
      </c>
      <c r="BQ39">
        <v>4.38</v>
      </c>
      <c r="BR39">
        <v>2.15</v>
      </c>
      <c r="BS39">
        <v>0.21</v>
      </c>
      <c r="BT39">
        <v>0</v>
      </c>
      <c r="BU39">
        <v>0</v>
      </c>
      <c r="BV39">
        <v>0</v>
      </c>
      <c r="BW39">
        <f t="shared" si="2"/>
        <v>84.06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12.4407</v>
      </c>
      <c r="K40">
        <v>365</v>
      </c>
      <c r="L40">
        <v>354</v>
      </c>
      <c r="M40">
        <v>92</v>
      </c>
      <c r="N40">
        <v>118.125</v>
      </c>
      <c r="O40">
        <v>123.66562500000001</v>
      </c>
      <c r="P40">
        <v>123.75</v>
      </c>
      <c r="Q40">
        <v>2</v>
      </c>
      <c r="R40">
        <v>9</v>
      </c>
      <c r="S40">
        <v>6</v>
      </c>
      <c r="T40">
        <v>0</v>
      </c>
      <c r="U40">
        <v>416.25</v>
      </c>
      <c r="V40">
        <v>0</v>
      </c>
      <c r="W40">
        <v>24.1234</v>
      </c>
      <c r="X40">
        <v>117.26090000000001</v>
      </c>
      <c r="Y40">
        <v>0</v>
      </c>
      <c r="Z40">
        <v>6.5537999999999998</v>
      </c>
      <c r="AA40">
        <v>0</v>
      </c>
      <c r="AB40">
        <v>39.510120000000001</v>
      </c>
      <c r="AC40">
        <v>29.033519999999999</v>
      </c>
      <c r="AD40">
        <v>36.459600000000002</v>
      </c>
      <c r="AE40">
        <v>49.436556000000003</v>
      </c>
      <c r="AF40">
        <v>8.8740000000000006</v>
      </c>
      <c r="AG40">
        <v>0</v>
      </c>
      <c r="AH40">
        <v>116.9545</v>
      </c>
      <c r="AI40">
        <v>2.5459999999999998</v>
      </c>
      <c r="AJ40">
        <v>0</v>
      </c>
      <c r="AK40">
        <v>50.76</v>
      </c>
      <c r="AL40">
        <v>60.423999999999999</v>
      </c>
      <c r="AM40">
        <v>5.2786799999999996</v>
      </c>
      <c r="AN40">
        <v>0.66954999999999998</v>
      </c>
      <c r="AO40">
        <v>11.76</v>
      </c>
      <c r="AP40">
        <v>6.4050000000000002</v>
      </c>
      <c r="AQ40">
        <v>0</v>
      </c>
      <c r="AR40">
        <v>51.335999999999999</v>
      </c>
      <c r="AS40">
        <v>31.897383000000001</v>
      </c>
      <c r="AT40">
        <v>14.996759000000001</v>
      </c>
      <c r="AU40">
        <v>0</v>
      </c>
      <c r="AV40">
        <v>0</v>
      </c>
      <c r="AW40">
        <v>2</v>
      </c>
      <c r="AX40">
        <v>3.34</v>
      </c>
      <c r="AY40">
        <v>0</v>
      </c>
      <c r="AZ40">
        <f t="shared" si="0"/>
        <v>84.06</v>
      </c>
      <c r="BA40">
        <f t="shared" si="1"/>
        <v>2375.9110930000002</v>
      </c>
      <c r="BB40">
        <v>37</v>
      </c>
      <c r="BD40">
        <v>24.07</v>
      </c>
      <c r="BE40">
        <v>7.63</v>
      </c>
      <c r="BF40">
        <v>1.01</v>
      </c>
      <c r="BG40">
        <v>4.0199999999999996</v>
      </c>
      <c r="BH40">
        <v>5.81</v>
      </c>
      <c r="BI40">
        <v>7.17</v>
      </c>
      <c r="BJ40">
        <v>1.55</v>
      </c>
      <c r="BK40">
        <v>3.87</v>
      </c>
      <c r="BL40">
        <v>2.27</v>
      </c>
      <c r="BM40">
        <v>1.61</v>
      </c>
      <c r="BN40">
        <v>0.49</v>
      </c>
      <c r="BO40">
        <v>15.44</v>
      </c>
      <c r="BP40">
        <v>2.38</v>
      </c>
      <c r="BQ40">
        <v>4.38</v>
      </c>
      <c r="BR40">
        <v>2.15</v>
      </c>
      <c r="BS40">
        <v>0.21</v>
      </c>
      <c r="BT40">
        <v>0</v>
      </c>
      <c r="BU40">
        <v>0</v>
      </c>
      <c r="BV40">
        <v>0</v>
      </c>
      <c r="BW40">
        <f t="shared" si="2"/>
        <v>84.06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12.4407</v>
      </c>
      <c r="K41">
        <v>365</v>
      </c>
      <c r="L41">
        <v>354</v>
      </c>
      <c r="M41">
        <v>92</v>
      </c>
      <c r="N41">
        <v>118.125</v>
      </c>
      <c r="O41">
        <v>123.66562500000001</v>
      </c>
      <c r="P41">
        <v>123.75</v>
      </c>
      <c r="Q41">
        <v>2</v>
      </c>
      <c r="R41">
        <v>9</v>
      </c>
      <c r="S41">
        <v>6</v>
      </c>
      <c r="T41">
        <v>0</v>
      </c>
      <c r="U41">
        <v>416.25</v>
      </c>
      <c r="V41">
        <v>0</v>
      </c>
      <c r="W41">
        <v>24.1234</v>
      </c>
      <c r="X41">
        <v>117.26090000000001</v>
      </c>
      <c r="Y41">
        <v>0</v>
      </c>
      <c r="Z41">
        <v>6.5537999999999998</v>
      </c>
      <c r="AA41">
        <v>0</v>
      </c>
      <c r="AB41">
        <v>39.510120000000001</v>
      </c>
      <c r="AC41">
        <v>19.35568</v>
      </c>
      <c r="AD41">
        <v>27.3447</v>
      </c>
      <c r="AE41">
        <v>49.436556000000003</v>
      </c>
      <c r="AF41">
        <v>8.8740000000000006</v>
      </c>
      <c r="AG41">
        <v>0</v>
      </c>
      <c r="AH41">
        <v>116.9545</v>
      </c>
      <c r="AI41">
        <v>14.003</v>
      </c>
      <c r="AJ41">
        <v>0</v>
      </c>
      <c r="AK41">
        <v>50.76</v>
      </c>
      <c r="AL41">
        <v>60.423999999999999</v>
      </c>
      <c r="AM41">
        <v>5.2786799999999996</v>
      </c>
      <c r="AN41">
        <v>0.66954999999999998</v>
      </c>
      <c r="AO41">
        <v>11.76</v>
      </c>
      <c r="AP41">
        <v>6.4050000000000002</v>
      </c>
      <c r="AQ41">
        <v>0</v>
      </c>
      <c r="AR41">
        <v>51.335999999999999</v>
      </c>
      <c r="AS41">
        <v>31.897383000000001</v>
      </c>
      <c r="AT41">
        <v>14.996759000000001</v>
      </c>
      <c r="AU41">
        <v>0</v>
      </c>
      <c r="AV41">
        <v>0</v>
      </c>
      <c r="AW41">
        <v>2</v>
      </c>
      <c r="AX41">
        <v>3.34</v>
      </c>
      <c r="AY41">
        <v>0</v>
      </c>
      <c r="AZ41">
        <f t="shared" si="0"/>
        <v>83.9</v>
      </c>
      <c r="BA41">
        <f t="shared" si="1"/>
        <v>2368.4153530000003</v>
      </c>
      <c r="BB41">
        <v>38</v>
      </c>
      <c r="BD41">
        <v>24.07</v>
      </c>
      <c r="BE41">
        <v>7.63</v>
      </c>
      <c r="BF41">
        <v>1.03</v>
      </c>
      <c r="BG41">
        <v>4.0199999999999996</v>
      </c>
      <c r="BH41">
        <v>5.81</v>
      </c>
      <c r="BI41">
        <v>7.17</v>
      </c>
      <c r="BJ41">
        <v>1.55</v>
      </c>
      <c r="BK41">
        <v>3.87</v>
      </c>
      <c r="BL41">
        <v>2.27</v>
      </c>
      <c r="BM41">
        <v>1.61</v>
      </c>
      <c r="BN41">
        <v>0.49</v>
      </c>
      <c r="BO41">
        <v>15.44</v>
      </c>
      <c r="BP41">
        <v>2.2000000000000002</v>
      </c>
      <c r="BQ41">
        <v>4.38</v>
      </c>
      <c r="BR41">
        <v>2.15</v>
      </c>
      <c r="BS41">
        <v>0.21</v>
      </c>
      <c r="BT41">
        <v>0</v>
      </c>
      <c r="BU41">
        <v>0</v>
      </c>
      <c r="BV41">
        <v>0</v>
      </c>
      <c r="BW41">
        <f t="shared" si="2"/>
        <v>83.9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12.4407</v>
      </c>
      <c r="K42">
        <v>365</v>
      </c>
      <c r="L42">
        <v>354</v>
      </c>
      <c r="M42">
        <v>92</v>
      </c>
      <c r="N42">
        <v>118.125</v>
      </c>
      <c r="O42">
        <v>123.66562500000001</v>
      </c>
      <c r="P42">
        <v>123.75</v>
      </c>
      <c r="Q42">
        <v>2</v>
      </c>
      <c r="R42">
        <v>9</v>
      </c>
      <c r="S42">
        <v>6</v>
      </c>
      <c r="T42">
        <v>0</v>
      </c>
      <c r="U42">
        <v>416.25</v>
      </c>
      <c r="V42">
        <v>0</v>
      </c>
      <c r="W42">
        <v>24.1234</v>
      </c>
      <c r="X42">
        <v>117.26090000000001</v>
      </c>
      <c r="Y42">
        <v>0</v>
      </c>
      <c r="Z42">
        <v>6.5537999999999998</v>
      </c>
      <c r="AA42">
        <v>0</v>
      </c>
      <c r="AB42">
        <v>39.510120000000001</v>
      </c>
      <c r="AC42">
        <v>19.35568</v>
      </c>
      <c r="AD42">
        <v>27.3447</v>
      </c>
      <c r="AE42">
        <v>49.436556000000003</v>
      </c>
      <c r="AF42">
        <v>8.8740000000000006</v>
      </c>
      <c r="AG42">
        <v>0</v>
      </c>
      <c r="AH42">
        <v>116.9545</v>
      </c>
      <c r="AI42">
        <v>14.003</v>
      </c>
      <c r="AJ42">
        <v>0</v>
      </c>
      <c r="AK42">
        <v>50.76</v>
      </c>
      <c r="AL42">
        <v>60.423999999999999</v>
      </c>
      <c r="AM42">
        <v>5.2786799999999996</v>
      </c>
      <c r="AN42">
        <v>0.66954999999999998</v>
      </c>
      <c r="AO42">
        <v>11.76</v>
      </c>
      <c r="AP42">
        <v>6.4050000000000002</v>
      </c>
      <c r="AQ42">
        <v>0</v>
      </c>
      <c r="AR42">
        <v>51.335999999999999</v>
      </c>
      <c r="AS42">
        <v>31.897383000000001</v>
      </c>
      <c r="AT42">
        <v>14.996759000000001</v>
      </c>
      <c r="AU42">
        <v>0</v>
      </c>
      <c r="AV42">
        <v>0</v>
      </c>
      <c r="AW42">
        <v>2</v>
      </c>
      <c r="AX42">
        <v>3.34</v>
      </c>
      <c r="AY42">
        <v>0</v>
      </c>
      <c r="AZ42">
        <f t="shared" si="0"/>
        <v>83.990000000000009</v>
      </c>
      <c r="BA42">
        <f t="shared" si="1"/>
        <v>2368.5053530000005</v>
      </c>
      <c r="BB42">
        <v>39</v>
      </c>
      <c r="BD42">
        <v>24.07</v>
      </c>
      <c r="BE42">
        <v>7.63</v>
      </c>
      <c r="BF42">
        <v>1.03</v>
      </c>
      <c r="BG42">
        <v>4.0199999999999996</v>
      </c>
      <c r="BH42">
        <v>5.81</v>
      </c>
      <c r="BI42">
        <v>7.17</v>
      </c>
      <c r="BJ42">
        <v>1.55</v>
      </c>
      <c r="BK42">
        <v>3.92</v>
      </c>
      <c r="BL42">
        <v>2.31</v>
      </c>
      <c r="BM42">
        <v>1.61</v>
      </c>
      <c r="BN42">
        <v>0.49</v>
      </c>
      <c r="BO42">
        <v>15.44</v>
      </c>
      <c r="BP42">
        <v>2.2000000000000002</v>
      </c>
      <c r="BQ42">
        <v>4.38</v>
      </c>
      <c r="BR42">
        <v>2.15</v>
      </c>
      <c r="BS42">
        <v>0.21</v>
      </c>
      <c r="BT42">
        <v>0</v>
      </c>
      <c r="BU42">
        <v>0</v>
      </c>
      <c r="BV42">
        <v>0</v>
      </c>
      <c r="BW42">
        <f t="shared" si="2"/>
        <v>83.990000000000009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12.4407</v>
      </c>
      <c r="K43">
        <v>365</v>
      </c>
      <c r="L43">
        <v>340</v>
      </c>
      <c r="M43">
        <v>92</v>
      </c>
      <c r="N43">
        <v>118.125</v>
      </c>
      <c r="O43">
        <v>123.66562500000001</v>
      </c>
      <c r="P43">
        <v>123.75</v>
      </c>
      <c r="Q43">
        <v>2</v>
      </c>
      <c r="R43">
        <v>9</v>
      </c>
      <c r="S43">
        <v>6</v>
      </c>
      <c r="T43">
        <v>0</v>
      </c>
      <c r="U43">
        <v>416.25</v>
      </c>
      <c r="V43">
        <v>0</v>
      </c>
      <c r="W43">
        <v>24.1234</v>
      </c>
      <c r="X43">
        <v>117.26090000000001</v>
      </c>
      <c r="Y43">
        <v>0</v>
      </c>
      <c r="Z43">
        <v>6.5537999999999998</v>
      </c>
      <c r="AA43">
        <v>0</v>
      </c>
      <c r="AB43">
        <v>26.34008</v>
      </c>
      <c r="AC43">
        <v>19.35568</v>
      </c>
      <c r="AD43">
        <v>27.3447</v>
      </c>
      <c r="AE43">
        <v>49.436556000000003</v>
      </c>
      <c r="AF43">
        <v>8.8740000000000006</v>
      </c>
      <c r="AG43">
        <v>0</v>
      </c>
      <c r="AH43">
        <v>116.9545</v>
      </c>
      <c r="AI43">
        <v>14.003</v>
      </c>
      <c r="AJ43">
        <v>0</v>
      </c>
      <c r="AK43">
        <v>50.76</v>
      </c>
      <c r="AL43">
        <v>60.423999999999999</v>
      </c>
      <c r="AM43">
        <v>5.2786799999999996</v>
      </c>
      <c r="AN43">
        <v>0.66954999999999998</v>
      </c>
      <c r="AO43">
        <v>13.23</v>
      </c>
      <c r="AP43">
        <v>6.4050000000000002</v>
      </c>
      <c r="AQ43">
        <v>0</v>
      </c>
      <c r="AR43">
        <v>51.335999999999999</v>
      </c>
      <c r="AS43">
        <v>32.9574</v>
      </c>
      <c r="AT43">
        <v>14.996759000000001</v>
      </c>
      <c r="AU43">
        <v>0</v>
      </c>
      <c r="AV43">
        <v>0</v>
      </c>
      <c r="AW43">
        <v>2</v>
      </c>
      <c r="AX43">
        <v>3.34</v>
      </c>
      <c r="AY43">
        <v>0</v>
      </c>
      <c r="AZ43">
        <f t="shared" si="0"/>
        <v>84</v>
      </c>
      <c r="BA43">
        <f t="shared" si="1"/>
        <v>2343.8753299999998</v>
      </c>
      <c r="BB43">
        <v>40</v>
      </c>
      <c r="BD43">
        <v>24.07</v>
      </c>
      <c r="BE43">
        <v>7.63</v>
      </c>
      <c r="BF43">
        <v>1.03</v>
      </c>
      <c r="BG43">
        <v>4.0199999999999996</v>
      </c>
      <c r="BH43">
        <v>5.81</v>
      </c>
      <c r="BI43">
        <v>7.17</v>
      </c>
      <c r="BJ43">
        <v>1.55</v>
      </c>
      <c r="BK43">
        <v>3.92</v>
      </c>
      <c r="BL43">
        <v>2.31</v>
      </c>
      <c r="BM43">
        <v>1.61</v>
      </c>
      <c r="BN43">
        <v>0.49</v>
      </c>
      <c r="BO43">
        <v>15.44</v>
      </c>
      <c r="BP43">
        <v>2.21</v>
      </c>
      <c r="BQ43">
        <v>4.38</v>
      </c>
      <c r="BR43">
        <v>2.15</v>
      </c>
      <c r="BS43">
        <v>0.21</v>
      </c>
      <c r="BT43">
        <v>0</v>
      </c>
      <c r="BU43">
        <v>0</v>
      </c>
      <c r="BV43">
        <v>0</v>
      </c>
      <c r="BW43">
        <f t="shared" si="2"/>
        <v>84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12.4407</v>
      </c>
      <c r="K44">
        <v>365</v>
      </c>
      <c r="L44">
        <v>340</v>
      </c>
      <c r="M44">
        <v>92</v>
      </c>
      <c r="N44">
        <v>118.125</v>
      </c>
      <c r="O44">
        <v>123.66562500000001</v>
      </c>
      <c r="P44">
        <v>123.75</v>
      </c>
      <c r="Q44">
        <v>2</v>
      </c>
      <c r="R44">
        <v>9</v>
      </c>
      <c r="S44">
        <v>6</v>
      </c>
      <c r="T44">
        <v>0</v>
      </c>
      <c r="U44">
        <v>416.25</v>
      </c>
      <c r="V44">
        <v>0</v>
      </c>
      <c r="W44">
        <v>24.1234</v>
      </c>
      <c r="X44">
        <v>147.515625</v>
      </c>
      <c r="Y44">
        <v>0</v>
      </c>
      <c r="Z44">
        <v>6.5537999999999998</v>
      </c>
      <c r="AA44">
        <v>0</v>
      </c>
      <c r="AB44">
        <v>26.34008</v>
      </c>
      <c r="AC44">
        <v>19.35568</v>
      </c>
      <c r="AD44">
        <v>27.3447</v>
      </c>
      <c r="AE44">
        <v>49.436556000000003</v>
      </c>
      <c r="AF44">
        <v>8.8740000000000006</v>
      </c>
      <c r="AG44">
        <v>0</v>
      </c>
      <c r="AH44">
        <v>146.785</v>
      </c>
      <c r="AI44">
        <v>14.003</v>
      </c>
      <c r="AJ44">
        <v>0</v>
      </c>
      <c r="AK44">
        <v>50.76</v>
      </c>
      <c r="AL44">
        <v>60.423999999999999</v>
      </c>
      <c r="AM44">
        <v>5.2786799999999996</v>
      </c>
      <c r="AN44">
        <v>0.66954999999999998</v>
      </c>
      <c r="AO44">
        <v>13.23</v>
      </c>
      <c r="AP44">
        <v>6.4050000000000002</v>
      </c>
      <c r="AQ44">
        <v>0</v>
      </c>
      <c r="AR44">
        <v>50.231999999999999</v>
      </c>
      <c r="AS44">
        <v>32.9574</v>
      </c>
      <c r="AT44">
        <v>14.996759000000001</v>
      </c>
      <c r="AU44">
        <v>0</v>
      </c>
      <c r="AV44">
        <v>0</v>
      </c>
      <c r="AW44">
        <v>2</v>
      </c>
      <c r="AX44">
        <v>3.34</v>
      </c>
      <c r="AY44">
        <v>0</v>
      </c>
      <c r="AZ44">
        <f t="shared" si="0"/>
        <v>84.13</v>
      </c>
      <c r="BA44">
        <f t="shared" si="1"/>
        <v>2402.9865550000004</v>
      </c>
      <c r="BB44">
        <v>41</v>
      </c>
      <c r="BD44">
        <v>24.07</v>
      </c>
      <c r="BE44">
        <v>7.63</v>
      </c>
      <c r="BF44">
        <v>1.03</v>
      </c>
      <c r="BG44">
        <v>4.0199999999999996</v>
      </c>
      <c r="BH44">
        <v>5.81</v>
      </c>
      <c r="BI44">
        <v>7.17</v>
      </c>
      <c r="BJ44">
        <v>1.55</v>
      </c>
      <c r="BK44">
        <v>4</v>
      </c>
      <c r="BL44">
        <v>2.36</v>
      </c>
      <c r="BM44">
        <v>1.61</v>
      </c>
      <c r="BN44">
        <v>0.49</v>
      </c>
      <c r="BO44">
        <v>15.44</v>
      </c>
      <c r="BP44">
        <v>2.21</v>
      </c>
      <c r="BQ44">
        <v>4.38</v>
      </c>
      <c r="BR44">
        <v>2.15</v>
      </c>
      <c r="BS44">
        <v>0.21</v>
      </c>
      <c r="BT44">
        <v>0</v>
      </c>
      <c r="BU44">
        <v>0</v>
      </c>
      <c r="BV44">
        <v>0</v>
      </c>
      <c r="BW44">
        <f t="shared" si="2"/>
        <v>84.13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12.4407</v>
      </c>
      <c r="K45">
        <v>365</v>
      </c>
      <c r="L45">
        <v>340</v>
      </c>
      <c r="M45">
        <v>92</v>
      </c>
      <c r="N45">
        <v>118.125</v>
      </c>
      <c r="O45">
        <v>123.66562500000001</v>
      </c>
      <c r="P45">
        <v>123.75</v>
      </c>
      <c r="Q45">
        <v>2</v>
      </c>
      <c r="R45">
        <v>9</v>
      </c>
      <c r="S45">
        <v>6</v>
      </c>
      <c r="T45">
        <v>0</v>
      </c>
      <c r="U45">
        <v>416.25</v>
      </c>
      <c r="V45">
        <v>0</v>
      </c>
      <c r="W45">
        <v>24.1234</v>
      </c>
      <c r="X45">
        <v>147.515625</v>
      </c>
      <c r="Y45">
        <v>0</v>
      </c>
      <c r="Z45">
        <v>6.5537999999999998</v>
      </c>
      <c r="AA45">
        <v>0</v>
      </c>
      <c r="AB45">
        <v>26.34008</v>
      </c>
      <c r="AC45">
        <v>19.35568</v>
      </c>
      <c r="AD45">
        <v>27.3447</v>
      </c>
      <c r="AE45">
        <v>49.436556000000003</v>
      </c>
      <c r="AF45">
        <v>8.8740000000000006</v>
      </c>
      <c r="AG45">
        <v>0</v>
      </c>
      <c r="AH45">
        <v>146.785</v>
      </c>
      <c r="AI45">
        <v>2.5459999999999998</v>
      </c>
      <c r="AJ45">
        <v>0</v>
      </c>
      <c r="AK45">
        <v>50.76</v>
      </c>
      <c r="AL45">
        <v>60.423999999999999</v>
      </c>
      <c r="AM45">
        <v>5.2786799999999996</v>
      </c>
      <c r="AN45">
        <v>0.66954999999999998</v>
      </c>
      <c r="AO45">
        <v>13.23</v>
      </c>
      <c r="AP45">
        <v>11.9133</v>
      </c>
      <c r="AQ45">
        <v>0</v>
      </c>
      <c r="AR45">
        <v>50.231999999999999</v>
      </c>
      <c r="AS45">
        <v>32.9574</v>
      </c>
      <c r="AT45">
        <v>14.996759000000001</v>
      </c>
      <c r="AU45">
        <v>0</v>
      </c>
      <c r="AV45">
        <v>0</v>
      </c>
      <c r="AW45">
        <v>2</v>
      </c>
      <c r="AX45">
        <v>3.34</v>
      </c>
      <c r="AY45">
        <v>0</v>
      </c>
      <c r="AZ45">
        <f t="shared" si="0"/>
        <v>84.009999999999991</v>
      </c>
      <c r="BA45">
        <f t="shared" si="1"/>
        <v>2396.9178549999997</v>
      </c>
      <c r="BB45">
        <v>42</v>
      </c>
      <c r="BD45">
        <v>24.07</v>
      </c>
      <c r="BE45">
        <v>7.63</v>
      </c>
      <c r="BF45">
        <v>1.03</v>
      </c>
      <c r="BG45">
        <v>4.0199999999999996</v>
      </c>
      <c r="BH45">
        <v>5.81</v>
      </c>
      <c r="BI45">
        <v>7.17</v>
      </c>
      <c r="BJ45">
        <v>1.55</v>
      </c>
      <c r="BK45">
        <v>4</v>
      </c>
      <c r="BL45">
        <v>2.2400000000000002</v>
      </c>
      <c r="BM45">
        <v>1.61</v>
      </c>
      <c r="BN45">
        <v>0.49</v>
      </c>
      <c r="BO45">
        <v>15.44</v>
      </c>
      <c r="BP45">
        <v>2.21</v>
      </c>
      <c r="BQ45">
        <v>4.38</v>
      </c>
      <c r="BR45">
        <v>2.15</v>
      </c>
      <c r="BS45">
        <v>0.21</v>
      </c>
      <c r="BT45">
        <v>0</v>
      </c>
      <c r="BU45">
        <v>0</v>
      </c>
      <c r="BV45">
        <v>0</v>
      </c>
      <c r="BW45">
        <f t="shared" si="2"/>
        <v>84.009999999999991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12.4407</v>
      </c>
      <c r="K46">
        <v>365</v>
      </c>
      <c r="L46">
        <v>340</v>
      </c>
      <c r="M46">
        <v>92</v>
      </c>
      <c r="N46">
        <v>118.125</v>
      </c>
      <c r="O46">
        <v>123.66562500000001</v>
      </c>
      <c r="P46">
        <v>123.75</v>
      </c>
      <c r="Q46">
        <v>2</v>
      </c>
      <c r="R46">
        <v>9</v>
      </c>
      <c r="S46">
        <v>6</v>
      </c>
      <c r="T46">
        <v>0</v>
      </c>
      <c r="U46">
        <v>416.25</v>
      </c>
      <c r="V46">
        <v>0</v>
      </c>
      <c r="W46">
        <v>24.1234</v>
      </c>
      <c r="X46">
        <v>147.515625</v>
      </c>
      <c r="Y46">
        <v>0</v>
      </c>
      <c r="Z46">
        <v>6.5537999999999998</v>
      </c>
      <c r="AA46">
        <v>0</v>
      </c>
      <c r="AB46">
        <v>26.34008</v>
      </c>
      <c r="AC46">
        <v>19.35568</v>
      </c>
      <c r="AD46">
        <v>27.3447</v>
      </c>
      <c r="AE46">
        <v>49.436556000000003</v>
      </c>
      <c r="AF46">
        <v>8.8740000000000006</v>
      </c>
      <c r="AG46">
        <v>0</v>
      </c>
      <c r="AH46">
        <v>146.785</v>
      </c>
      <c r="AI46">
        <v>0</v>
      </c>
      <c r="AJ46">
        <v>0</v>
      </c>
      <c r="AK46">
        <v>50.76</v>
      </c>
      <c r="AL46">
        <v>60.423999999999999</v>
      </c>
      <c r="AM46">
        <v>5.2786799999999996</v>
      </c>
      <c r="AN46">
        <v>0.66954999999999998</v>
      </c>
      <c r="AO46">
        <v>13.23</v>
      </c>
      <c r="AP46">
        <v>11.9133</v>
      </c>
      <c r="AQ46">
        <v>0</v>
      </c>
      <c r="AR46">
        <v>50.231999999999999</v>
      </c>
      <c r="AS46">
        <v>32.9574</v>
      </c>
      <c r="AT46">
        <v>14.996759000000001</v>
      </c>
      <c r="AU46">
        <v>0</v>
      </c>
      <c r="AV46">
        <v>0</v>
      </c>
      <c r="AW46">
        <v>2</v>
      </c>
      <c r="AX46">
        <v>3.34</v>
      </c>
      <c r="AY46">
        <v>0</v>
      </c>
      <c r="AZ46">
        <f t="shared" si="0"/>
        <v>84.009999999999991</v>
      </c>
      <c r="BA46">
        <f t="shared" si="1"/>
        <v>2394.3718550000003</v>
      </c>
      <c r="BB46">
        <v>43</v>
      </c>
      <c r="BD46">
        <v>24.07</v>
      </c>
      <c r="BE46">
        <v>7.63</v>
      </c>
      <c r="BF46">
        <v>1.03</v>
      </c>
      <c r="BG46">
        <v>4.0199999999999996</v>
      </c>
      <c r="BH46">
        <v>5.81</v>
      </c>
      <c r="BI46">
        <v>7.17</v>
      </c>
      <c r="BJ46">
        <v>1.55</v>
      </c>
      <c r="BK46">
        <v>4</v>
      </c>
      <c r="BL46">
        <v>2.2400000000000002</v>
      </c>
      <c r="BM46">
        <v>1.61</v>
      </c>
      <c r="BN46">
        <v>0.49</v>
      </c>
      <c r="BO46">
        <v>15.44</v>
      </c>
      <c r="BP46">
        <v>2.21</v>
      </c>
      <c r="BQ46">
        <v>4.38</v>
      </c>
      <c r="BR46">
        <v>2.15</v>
      </c>
      <c r="BS46">
        <v>0.21</v>
      </c>
      <c r="BT46">
        <v>0</v>
      </c>
      <c r="BU46">
        <v>0</v>
      </c>
      <c r="BV46">
        <v>0</v>
      </c>
      <c r="BW46">
        <f t="shared" si="2"/>
        <v>84.009999999999991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12.4407</v>
      </c>
      <c r="K47">
        <v>365</v>
      </c>
      <c r="L47">
        <v>340</v>
      </c>
      <c r="M47">
        <v>92</v>
      </c>
      <c r="N47">
        <v>118.125</v>
      </c>
      <c r="O47">
        <v>123.66562500000001</v>
      </c>
      <c r="P47">
        <v>123.75</v>
      </c>
      <c r="Q47">
        <v>2</v>
      </c>
      <c r="R47">
        <v>9</v>
      </c>
      <c r="S47">
        <v>6</v>
      </c>
      <c r="T47">
        <v>0</v>
      </c>
      <c r="U47">
        <v>418.77</v>
      </c>
      <c r="V47">
        <v>0</v>
      </c>
      <c r="W47">
        <v>24.1234</v>
      </c>
      <c r="X47">
        <v>147.515625</v>
      </c>
      <c r="Y47">
        <v>0</v>
      </c>
      <c r="Z47">
        <v>0</v>
      </c>
      <c r="AA47">
        <v>0</v>
      </c>
      <c r="AB47">
        <v>26.34008</v>
      </c>
      <c r="AC47">
        <v>19.35568</v>
      </c>
      <c r="AD47">
        <v>27.3447</v>
      </c>
      <c r="AE47">
        <v>49.436556000000003</v>
      </c>
      <c r="AF47">
        <v>8.8740000000000006</v>
      </c>
      <c r="AG47">
        <v>0</v>
      </c>
      <c r="AH47">
        <v>146.785</v>
      </c>
      <c r="AI47">
        <v>0</v>
      </c>
      <c r="AJ47">
        <v>0</v>
      </c>
      <c r="AK47">
        <v>50.76</v>
      </c>
      <c r="AL47">
        <v>60.423999999999999</v>
      </c>
      <c r="AM47">
        <v>5.2786799999999996</v>
      </c>
      <c r="AN47">
        <v>0.66954999999999998</v>
      </c>
      <c r="AO47">
        <v>13.23</v>
      </c>
      <c r="AP47">
        <v>6.4050000000000002</v>
      </c>
      <c r="AQ47">
        <v>0</v>
      </c>
      <c r="AR47">
        <v>50.231999999999999</v>
      </c>
      <c r="AS47">
        <v>32.9574</v>
      </c>
      <c r="AT47">
        <v>14.996759000000001</v>
      </c>
      <c r="AU47">
        <v>0</v>
      </c>
      <c r="AV47">
        <v>0</v>
      </c>
      <c r="AW47">
        <v>2</v>
      </c>
      <c r="AX47">
        <v>3.34</v>
      </c>
      <c r="AY47">
        <v>0</v>
      </c>
      <c r="AZ47">
        <f t="shared" si="0"/>
        <v>84.009999999999991</v>
      </c>
      <c r="BA47">
        <f t="shared" si="1"/>
        <v>2384.8297550000007</v>
      </c>
      <c r="BB47">
        <v>44</v>
      </c>
      <c r="BD47">
        <v>24.07</v>
      </c>
      <c r="BE47">
        <v>7.63</v>
      </c>
      <c r="BF47">
        <v>1.03</v>
      </c>
      <c r="BG47">
        <v>4.0199999999999996</v>
      </c>
      <c r="BH47">
        <v>5.81</v>
      </c>
      <c r="BI47">
        <v>7.17</v>
      </c>
      <c r="BJ47">
        <v>1.55</v>
      </c>
      <c r="BK47">
        <v>4</v>
      </c>
      <c r="BL47">
        <v>2.2400000000000002</v>
      </c>
      <c r="BM47">
        <v>1.61</v>
      </c>
      <c r="BN47">
        <v>0.49</v>
      </c>
      <c r="BO47">
        <v>15.44</v>
      </c>
      <c r="BP47">
        <v>2.21</v>
      </c>
      <c r="BQ47">
        <v>4.38</v>
      </c>
      <c r="BR47">
        <v>2.15</v>
      </c>
      <c r="BS47">
        <v>0.21</v>
      </c>
      <c r="BT47">
        <v>0</v>
      </c>
      <c r="BU47">
        <v>0</v>
      </c>
      <c r="BV47">
        <v>0</v>
      </c>
      <c r="BW47">
        <f t="shared" si="2"/>
        <v>84.009999999999991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12.4407</v>
      </c>
      <c r="K48">
        <v>365</v>
      </c>
      <c r="L48">
        <v>340</v>
      </c>
      <c r="M48">
        <v>92</v>
      </c>
      <c r="N48">
        <v>118.125</v>
      </c>
      <c r="O48">
        <v>123.66562500000001</v>
      </c>
      <c r="P48">
        <v>123.75</v>
      </c>
      <c r="Q48">
        <v>2</v>
      </c>
      <c r="R48">
        <v>9</v>
      </c>
      <c r="S48">
        <v>6</v>
      </c>
      <c r="T48">
        <v>0</v>
      </c>
      <c r="U48">
        <v>418.77</v>
      </c>
      <c r="V48">
        <v>0</v>
      </c>
      <c r="W48">
        <v>24.1234</v>
      </c>
      <c r="X48">
        <v>147.515625</v>
      </c>
      <c r="Y48">
        <v>0</v>
      </c>
      <c r="Z48">
        <v>0</v>
      </c>
      <c r="AA48">
        <v>0</v>
      </c>
      <c r="AB48">
        <v>26.34008</v>
      </c>
      <c r="AC48">
        <v>19.35568</v>
      </c>
      <c r="AD48">
        <v>27.3447</v>
      </c>
      <c r="AE48">
        <v>49.436556000000003</v>
      </c>
      <c r="AF48">
        <v>8.8740000000000006</v>
      </c>
      <c r="AG48">
        <v>0</v>
      </c>
      <c r="AH48">
        <v>146.785</v>
      </c>
      <c r="AI48">
        <v>0</v>
      </c>
      <c r="AJ48">
        <v>0</v>
      </c>
      <c r="AK48">
        <v>50.76</v>
      </c>
      <c r="AL48">
        <v>60.423999999999999</v>
      </c>
      <c r="AM48">
        <v>5.2786799999999996</v>
      </c>
      <c r="AN48">
        <v>0.66954999999999998</v>
      </c>
      <c r="AO48">
        <v>13.23</v>
      </c>
      <c r="AP48">
        <v>6.4050000000000002</v>
      </c>
      <c r="AQ48">
        <v>0</v>
      </c>
      <c r="AR48">
        <v>50.231999999999999</v>
      </c>
      <c r="AS48">
        <v>32.9574</v>
      </c>
      <c r="AT48">
        <v>14.996759000000001</v>
      </c>
      <c r="AU48">
        <v>0</v>
      </c>
      <c r="AV48">
        <v>0</v>
      </c>
      <c r="AW48">
        <v>2</v>
      </c>
      <c r="AX48">
        <v>3.34</v>
      </c>
      <c r="AY48">
        <v>0</v>
      </c>
      <c r="AZ48">
        <f t="shared" si="0"/>
        <v>84.009999999999991</v>
      </c>
      <c r="BA48">
        <f t="shared" si="1"/>
        <v>2384.8297550000007</v>
      </c>
      <c r="BB48">
        <v>45</v>
      </c>
      <c r="BD48">
        <v>24.07</v>
      </c>
      <c r="BE48">
        <v>7.63</v>
      </c>
      <c r="BF48">
        <v>1.03</v>
      </c>
      <c r="BG48">
        <v>4.0199999999999996</v>
      </c>
      <c r="BH48">
        <v>5.81</v>
      </c>
      <c r="BI48">
        <v>7.17</v>
      </c>
      <c r="BJ48">
        <v>1.55</v>
      </c>
      <c r="BK48">
        <v>4</v>
      </c>
      <c r="BL48">
        <v>2.2400000000000002</v>
      </c>
      <c r="BM48">
        <v>1.61</v>
      </c>
      <c r="BN48">
        <v>0.49</v>
      </c>
      <c r="BO48">
        <v>15.44</v>
      </c>
      <c r="BP48">
        <v>2.21</v>
      </c>
      <c r="BQ48">
        <v>4.38</v>
      </c>
      <c r="BR48">
        <v>2.15</v>
      </c>
      <c r="BS48">
        <v>0.21</v>
      </c>
      <c r="BT48">
        <v>0</v>
      </c>
      <c r="BU48">
        <v>0</v>
      </c>
      <c r="BV48">
        <v>0</v>
      </c>
      <c r="BW48">
        <f t="shared" si="2"/>
        <v>84.009999999999991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12.4407</v>
      </c>
      <c r="K49">
        <v>365</v>
      </c>
      <c r="L49">
        <v>351.03820000000002</v>
      </c>
      <c r="M49">
        <v>92</v>
      </c>
      <c r="N49">
        <v>118.125</v>
      </c>
      <c r="O49">
        <v>123.66562500000001</v>
      </c>
      <c r="P49">
        <v>123.75</v>
      </c>
      <c r="Q49">
        <v>6.7916999999999996</v>
      </c>
      <c r="R49">
        <v>23.019269000000001</v>
      </c>
      <c r="S49">
        <v>14.022577</v>
      </c>
      <c r="T49">
        <v>0</v>
      </c>
      <c r="U49">
        <v>418.77</v>
      </c>
      <c r="V49">
        <v>9.1045999999999996</v>
      </c>
      <c r="W49">
        <v>24.1234</v>
      </c>
      <c r="X49">
        <v>147.515625</v>
      </c>
      <c r="Y49">
        <v>0</v>
      </c>
      <c r="Z49">
        <v>0</v>
      </c>
      <c r="AA49">
        <v>0</v>
      </c>
      <c r="AB49">
        <v>26.34008</v>
      </c>
      <c r="AC49">
        <v>19.35568</v>
      </c>
      <c r="AD49">
        <v>27.3447</v>
      </c>
      <c r="AE49">
        <v>49.436556000000003</v>
      </c>
      <c r="AF49">
        <v>8.8740000000000006</v>
      </c>
      <c r="AG49">
        <v>0</v>
      </c>
      <c r="AH49">
        <v>146.785</v>
      </c>
      <c r="AI49">
        <v>0</v>
      </c>
      <c r="AJ49">
        <v>0</v>
      </c>
      <c r="AK49">
        <v>50.76</v>
      </c>
      <c r="AL49">
        <v>60.423999999999999</v>
      </c>
      <c r="AM49">
        <v>5.2786799999999996</v>
      </c>
      <c r="AN49">
        <v>0.66954999999999998</v>
      </c>
      <c r="AO49">
        <v>13.23</v>
      </c>
      <c r="AP49">
        <v>6.4050000000000002</v>
      </c>
      <c r="AQ49">
        <v>0</v>
      </c>
      <c r="AR49">
        <v>50.231999999999999</v>
      </c>
      <c r="AS49">
        <v>31.897383000000001</v>
      </c>
      <c r="AT49">
        <v>14.996759000000001</v>
      </c>
      <c r="AU49">
        <v>0</v>
      </c>
      <c r="AV49">
        <v>0</v>
      </c>
      <c r="AW49">
        <v>2</v>
      </c>
      <c r="AX49">
        <v>3.34</v>
      </c>
      <c r="AY49">
        <v>0</v>
      </c>
      <c r="AZ49">
        <f t="shared" si="0"/>
        <v>84.009999999999991</v>
      </c>
      <c r="BA49">
        <f t="shared" si="1"/>
        <v>2430.7460840000003</v>
      </c>
      <c r="BB49">
        <v>46</v>
      </c>
      <c r="BD49">
        <v>24.07</v>
      </c>
      <c r="BE49">
        <v>7.63</v>
      </c>
      <c r="BF49">
        <v>1.03</v>
      </c>
      <c r="BG49">
        <v>4.0199999999999996</v>
      </c>
      <c r="BH49">
        <v>5.81</v>
      </c>
      <c r="BI49">
        <v>7.17</v>
      </c>
      <c r="BJ49">
        <v>1.55</v>
      </c>
      <c r="BK49">
        <v>4</v>
      </c>
      <c r="BL49">
        <v>2.2400000000000002</v>
      </c>
      <c r="BM49">
        <v>1.61</v>
      </c>
      <c r="BN49">
        <v>0.49</v>
      </c>
      <c r="BO49">
        <v>15.44</v>
      </c>
      <c r="BP49">
        <v>2.21</v>
      </c>
      <c r="BQ49">
        <v>4.38</v>
      </c>
      <c r="BR49">
        <v>2.15</v>
      </c>
      <c r="BS49">
        <v>0.21</v>
      </c>
      <c r="BT49">
        <v>0</v>
      </c>
      <c r="BU49">
        <v>0</v>
      </c>
      <c r="BV49">
        <v>0</v>
      </c>
      <c r="BW49">
        <f t="shared" si="2"/>
        <v>84.009999999999991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12.4407</v>
      </c>
      <c r="K50">
        <v>365</v>
      </c>
      <c r="L50">
        <v>351.03820000000002</v>
      </c>
      <c r="M50">
        <v>92</v>
      </c>
      <c r="N50">
        <v>118.125</v>
      </c>
      <c r="O50">
        <v>123.66562500000001</v>
      </c>
      <c r="P50">
        <v>123.75</v>
      </c>
      <c r="Q50">
        <v>10.1389</v>
      </c>
      <c r="R50">
        <v>36.622999999999998</v>
      </c>
      <c r="S50">
        <v>22.687000000000001</v>
      </c>
      <c r="T50">
        <v>0</v>
      </c>
      <c r="U50">
        <v>418.77</v>
      </c>
      <c r="V50">
        <v>15.464600000000001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26.34008</v>
      </c>
      <c r="AC50">
        <v>19.35568</v>
      </c>
      <c r="AD50">
        <v>27.3447</v>
      </c>
      <c r="AE50">
        <v>49.436556000000003</v>
      </c>
      <c r="AF50">
        <v>8.8740000000000006</v>
      </c>
      <c r="AG50">
        <v>0</v>
      </c>
      <c r="AH50">
        <v>146.785</v>
      </c>
      <c r="AI50">
        <v>0</v>
      </c>
      <c r="AJ50">
        <v>0</v>
      </c>
      <c r="AK50">
        <v>50.76</v>
      </c>
      <c r="AL50">
        <v>60.423999999999999</v>
      </c>
      <c r="AM50">
        <v>5.2786799999999996</v>
      </c>
      <c r="AN50">
        <v>0.66954999999999998</v>
      </c>
      <c r="AO50">
        <v>13.23</v>
      </c>
      <c r="AP50">
        <v>6.4050000000000002</v>
      </c>
      <c r="AQ50">
        <v>0</v>
      </c>
      <c r="AR50">
        <v>50.231999999999999</v>
      </c>
      <c r="AS50">
        <v>31.897383000000001</v>
      </c>
      <c r="AT50">
        <v>14.996759000000001</v>
      </c>
      <c r="AU50">
        <v>0</v>
      </c>
      <c r="AV50">
        <v>0</v>
      </c>
      <c r="AW50">
        <v>2</v>
      </c>
      <c r="AX50">
        <v>3.34</v>
      </c>
      <c r="AY50">
        <v>0</v>
      </c>
      <c r="AZ50">
        <f t="shared" si="0"/>
        <v>84.009999999999991</v>
      </c>
      <c r="BA50">
        <f t="shared" si="1"/>
        <v>2473.3973480000004</v>
      </c>
      <c r="BB50">
        <v>47</v>
      </c>
      <c r="BD50">
        <v>24.07</v>
      </c>
      <c r="BE50">
        <v>7.63</v>
      </c>
      <c r="BF50">
        <v>1.03</v>
      </c>
      <c r="BG50">
        <v>4.0199999999999996</v>
      </c>
      <c r="BH50">
        <v>5.81</v>
      </c>
      <c r="BI50">
        <v>7.17</v>
      </c>
      <c r="BJ50">
        <v>1.55</v>
      </c>
      <c r="BK50">
        <v>4</v>
      </c>
      <c r="BL50">
        <v>2.2400000000000002</v>
      </c>
      <c r="BM50">
        <v>1.61</v>
      </c>
      <c r="BN50">
        <v>0.49</v>
      </c>
      <c r="BO50">
        <v>15.44</v>
      </c>
      <c r="BP50">
        <v>2.21</v>
      </c>
      <c r="BQ50">
        <v>4.38</v>
      </c>
      <c r="BR50">
        <v>2.15</v>
      </c>
      <c r="BS50">
        <v>0.21</v>
      </c>
      <c r="BT50">
        <v>0</v>
      </c>
      <c r="BU50">
        <v>0</v>
      </c>
      <c r="BV50">
        <v>0</v>
      </c>
      <c r="BW50">
        <f t="shared" si="2"/>
        <v>84.009999999999991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12.4407</v>
      </c>
      <c r="K51">
        <v>393</v>
      </c>
      <c r="L51">
        <v>351.03820000000002</v>
      </c>
      <c r="M51">
        <v>92</v>
      </c>
      <c r="N51">
        <v>118.125</v>
      </c>
      <c r="O51">
        <v>123.66562500000001</v>
      </c>
      <c r="P51">
        <v>123.75</v>
      </c>
      <c r="Q51">
        <v>10.1389</v>
      </c>
      <c r="R51">
        <v>36.622999999999998</v>
      </c>
      <c r="S51">
        <v>22.687000000000001</v>
      </c>
      <c r="T51">
        <v>0</v>
      </c>
      <c r="U51">
        <v>418.77</v>
      </c>
      <c r="V51">
        <v>15.464600000000001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26.34008</v>
      </c>
      <c r="AC51">
        <v>19.35568</v>
      </c>
      <c r="AD51">
        <v>27.3447</v>
      </c>
      <c r="AE51">
        <v>49.436556000000003</v>
      </c>
      <c r="AF51">
        <v>8.8740000000000006</v>
      </c>
      <c r="AG51">
        <v>0</v>
      </c>
      <c r="AH51">
        <v>146.785</v>
      </c>
      <c r="AI51">
        <v>0</v>
      </c>
      <c r="AJ51">
        <v>0</v>
      </c>
      <c r="AK51">
        <v>50.76</v>
      </c>
      <c r="AL51">
        <v>60.423999999999999</v>
      </c>
      <c r="AM51">
        <v>5.2786799999999996</v>
      </c>
      <c r="AN51">
        <v>0.66954999999999998</v>
      </c>
      <c r="AO51">
        <v>13.23</v>
      </c>
      <c r="AP51">
        <v>6.4050000000000002</v>
      </c>
      <c r="AQ51">
        <v>0</v>
      </c>
      <c r="AR51">
        <v>50.231999999999999</v>
      </c>
      <c r="AS51">
        <v>31.897383000000001</v>
      </c>
      <c r="AT51">
        <v>14.996759000000001</v>
      </c>
      <c r="AU51">
        <v>0</v>
      </c>
      <c r="AV51">
        <v>0</v>
      </c>
      <c r="AW51">
        <v>2</v>
      </c>
      <c r="AX51">
        <v>0</v>
      </c>
      <c r="AY51">
        <v>0</v>
      </c>
      <c r="AZ51">
        <f t="shared" si="0"/>
        <v>84.77</v>
      </c>
      <c r="BA51">
        <f t="shared" si="1"/>
        <v>2498.8173480000005</v>
      </c>
      <c r="BB51">
        <v>48</v>
      </c>
      <c r="BD51">
        <v>24.07</v>
      </c>
      <c r="BE51">
        <v>7.63</v>
      </c>
      <c r="BF51">
        <v>1.03</v>
      </c>
      <c r="BG51">
        <v>4.0199999999999996</v>
      </c>
      <c r="BH51">
        <v>5.81</v>
      </c>
      <c r="BI51">
        <v>7.17</v>
      </c>
      <c r="BJ51">
        <v>1.55</v>
      </c>
      <c r="BK51">
        <v>4</v>
      </c>
      <c r="BL51">
        <v>2.2400000000000002</v>
      </c>
      <c r="BM51">
        <v>1.61</v>
      </c>
      <c r="BN51">
        <v>0.49</v>
      </c>
      <c r="BO51">
        <v>15.61</v>
      </c>
      <c r="BP51">
        <v>2.8</v>
      </c>
      <c r="BQ51">
        <v>4.38</v>
      </c>
      <c r="BR51">
        <v>2.15</v>
      </c>
      <c r="BS51">
        <v>0.21</v>
      </c>
      <c r="BT51">
        <v>0</v>
      </c>
      <c r="BU51">
        <v>0</v>
      </c>
      <c r="BV51">
        <v>0</v>
      </c>
      <c r="BW51">
        <f t="shared" si="2"/>
        <v>84.77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12.4407</v>
      </c>
      <c r="K52">
        <v>385</v>
      </c>
      <c r="L52">
        <v>351.03820000000002</v>
      </c>
      <c r="M52">
        <v>92</v>
      </c>
      <c r="N52">
        <v>118.125</v>
      </c>
      <c r="O52">
        <v>123.66562500000001</v>
      </c>
      <c r="P52">
        <v>123.75</v>
      </c>
      <c r="Q52">
        <v>10.1389</v>
      </c>
      <c r="R52">
        <v>36.622999999999998</v>
      </c>
      <c r="S52">
        <v>22.687000000000001</v>
      </c>
      <c r="T52">
        <v>0</v>
      </c>
      <c r="U52">
        <v>418.77</v>
      </c>
      <c r="V52">
        <v>15.464600000000001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26.34008</v>
      </c>
      <c r="AC52">
        <v>19.35568</v>
      </c>
      <c r="AD52">
        <v>27.3447</v>
      </c>
      <c r="AE52">
        <v>49.436556000000003</v>
      </c>
      <c r="AF52">
        <v>8.8740000000000006</v>
      </c>
      <c r="AG52">
        <v>0</v>
      </c>
      <c r="AH52">
        <v>146.785</v>
      </c>
      <c r="AI52">
        <v>0</v>
      </c>
      <c r="AJ52">
        <v>0</v>
      </c>
      <c r="AK52">
        <v>50.76</v>
      </c>
      <c r="AL52">
        <v>60.423999999999999</v>
      </c>
      <c r="AM52">
        <v>5.2786799999999996</v>
      </c>
      <c r="AN52">
        <v>0.66954999999999998</v>
      </c>
      <c r="AO52">
        <v>13.23</v>
      </c>
      <c r="AP52">
        <v>6.4050000000000002</v>
      </c>
      <c r="AQ52">
        <v>0</v>
      </c>
      <c r="AR52">
        <v>50.231999999999999</v>
      </c>
      <c r="AS52">
        <v>31.897383000000001</v>
      </c>
      <c r="AT52">
        <v>14.996759000000001</v>
      </c>
      <c r="AU52">
        <v>0</v>
      </c>
      <c r="AV52">
        <v>0</v>
      </c>
      <c r="AW52">
        <v>2</v>
      </c>
      <c r="AX52">
        <v>0</v>
      </c>
      <c r="AY52">
        <v>0</v>
      </c>
      <c r="AZ52">
        <f t="shared" si="0"/>
        <v>85.37</v>
      </c>
      <c r="BA52">
        <f t="shared" si="1"/>
        <v>2491.4173480000004</v>
      </c>
      <c r="BB52">
        <v>49</v>
      </c>
      <c r="BD52">
        <v>24.07</v>
      </c>
      <c r="BE52">
        <v>7.63</v>
      </c>
      <c r="BF52">
        <v>1.03</v>
      </c>
      <c r="BG52">
        <v>4.0199999999999996</v>
      </c>
      <c r="BH52">
        <v>5.81</v>
      </c>
      <c r="BI52">
        <v>7.17</v>
      </c>
      <c r="BJ52">
        <v>1.55</v>
      </c>
      <c r="BK52">
        <v>4</v>
      </c>
      <c r="BL52">
        <v>2.2400000000000002</v>
      </c>
      <c r="BM52">
        <v>1.61</v>
      </c>
      <c r="BN52">
        <v>0.49</v>
      </c>
      <c r="BO52">
        <v>15.61</v>
      </c>
      <c r="BP52">
        <v>3.4</v>
      </c>
      <c r="BQ52">
        <v>4.38</v>
      </c>
      <c r="BR52">
        <v>2.15</v>
      </c>
      <c r="BS52">
        <v>0.21</v>
      </c>
      <c r="BT52">
        <v>0</v>
      </c>
      <c r="BU52">
        <v>0</v>
      </c>
      <c r="BV52">
        <v>0</v>
      </c>
      <c r="BW52">
        <f t="shared" si="2"/>
        <v>85.37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12.4407</v>
      </c>
      <c r="K53">
        <v>379</v>
      </c>
      <c r="L53">
        <v>351.03820000000002</v>
      </c>
      <c r="M53">
        <v>92</v>
      </c>
      <c r="N53">
        <v>118.125</v>
      </c>
      <c r="O53">
        <v>123.66562500000001</v>
      </c>
      <c r="P53">
        <v>123.75</v>
      </c>
      <c r="Q53">
        <v>10.1389</v>
      </c>
      <c r="R53">
        <v>36.622999999999998</v>
      </c>
      <c r="S53">
        <v>22.687000000000001</v>
      </c>
      <c r="T53">
        <v>0</v>
      </c>
      <c r="U53">
        <v>418.77</v>
      </c>
      <c r="V53">
        <v>15.464600000000001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26.34008</v>
      </c>
      <c r="AC53">
        <v>19.35568</v>
      </c>
      <c r="AD53">
        <v>27.3447</v>
      </c>
      <c r="AE53">
        <v>49.436556000000003</v>
      </c>
      <c r="AF53">
        <v>8.8740000000000006</v>
      </c>
      <c r="AG53">
        <v>0</v>
      </c>
      <c r="AH53">
        <v>146.785</v>
      </c>
      <c r="AI53">
        <v>0</v>
      </c>
      <c r="AJ53">
        <v>0</v>
      </c>
      <c r="AK53">
        <v>50.76</v>
      </c>
      <c r="AL53">
        <v>60.423999999999999</v>
      </c>
      <c r="AM53">
        <v>5.2786799999999996</v>
      </c>
      <c r="AN53">
        <v>0.66954999999999998</v>
      </c>
      <c r="AO53">
        <v>12.641999999999999</v>
      </c>
      <c r="AP53">
        <v>6.4050000000000002</v>
      </c>
      <c r="AQ53">
        <v>0</v>
      </c>
      <c r="AR53">
        <v>50.231999999999999</v>
      </c>
      <c r="AS53">
        <v>31.897383000000001</v>
      </c>
      <c r="AT53">
        <v>14.996759000000001</v>
      </c>
      <c r="AU53">
        <v>0</v>
      </c>
      <c r="AV53">
        <v>0</v>
      </c>
      <c r="AW53">
        <v>2</v>
      </c>
      <c r="AX53">
        <v>0</v>
      </c>
      <c r="AY53">
        <v>0</v>
      </c>
      <c r="AZ53">
        <f t="shared" si="0"/>
        <v>86.16</v>
      </c>
      <c r="BA53">
        <f t="shared" si="1"/>
        <v>2485.6193480000002</v>
      </c>
      <c r="BB53">
        <v>50</v>
      </c>
      <c r="BD53">
        <v>24.07</v>
      </c>
      <c r="BE53">
        <v>7.63</v>
      </c>
      <c r="BF53">
        <v>1.03</v>
      </c>
      <c r="BG53">
        <v>4.0199999999999996</v>
      </c>
      <c r="BH53">
        <v>5.81</v>
      </c>
      <c r="BI53">
        <v>7.17</v>
      </c>
      <c r="BJ53">
        <v>1.55</v>
      </c>
      <c r="BK53">
        <v>4.2</v>
      </c>
      <c r="BL53">
        <v>2.2400000000000002</v>
      </c>
      <c r="BM53">
        <v>1.61</v>
      </c>
      <c r="BN53">
        <v>0.49</v>
      </c>
      <c r="BO53">
        <v>15.61</v>
      </c>
      <c r="BP53">
        <v>3.99</v>
      </c>
      <c r="BQ53">
        <v>4.38</v>
      </c>
      <c r="BR53">
        <v>2.15</v>
      </c>
      <c r="BS53">
        <v>0.21</v>
      </c>
      <c r="BT53">
        <v>0</v>
      </c>
      <c r="BU53">
        <v>0</v>
      </c>
      <c r="BV53">
        <v>0</v>
      </c>
      <c r="BW53">
        <f t="shared" si="2"/>
        <v>86.16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12.4407</v>
      </c>
      <c r="K54">
        <v>409</v>
      </c>
      <c r="L54">
        <v>351.03820000000002</v>
      </c>
      <c r="M54">
        <v>92</v>
      </c>
      <c r="N54">
        <v>118.125</v>
      </c>
      <c r="O54">
        <v>123.66562500000001</v>
      </c>
      <c r="P54">
        <v>123.75</v>
      </c>
      <c r="Q54">
        <v>10.1389</v>
      </c>
      <c r="R54">
        <v>36.622999999999998</v>
      </c>
      <c r="S54">
        <v>22.687000000000001</v>
      </c>
      <c r="T54">
        <v>0</v>
      </c>
      <c r="U54">
        <v>418.77</v>
      </c>
      <c r="V54">
        <v>15.464600000000001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26.34008</v>
      </c>
      <c r="AC54">
        <v>19.35568</v>
      </c>
      <c r="AD54">
        <v>27.3447</v>
      </c>
      <c r="AE54">
        <v>49.436556000000003</v>
      </c>
      <c r="AF54">
        <v>8.8740000000000006</v>
      </c>
      <c r="AG54">
        <v>0</v>
      </c>
      <c r="AH54">
        <v>146.785</v>
      </c>
      <c r="AI54">
        <v>0</v>
      </c>
      <c r="AJ54">
        <v>0</v>
      </c>
      <c r="AK54">
        <v>50.76</v>
      </c>
      <c r="AL54">
        <v>60.423999999999999</v>
      </c>
      <c r="AM54">
        <v>5.2786799999999996</v>
      </c>
      <c r="AN54">
        <v>0.66954999999999998</v>
      </c>
      <c r="AO54">
        <v>12.641999999999999</v>
      </c>
      <c r="AP54">
        <v>6.4050000000000002</v>
      </c>
      <c r="AQ54">
        <v>7.875</v>
      </c>
      <c r="AR54">
        <v>50.231999999999999</v>
      </c>
      <c r="AS54">
        <v>31.897383000000001</v>
      </c>
      <c r="AT54">
        <v>14.996759000000001</v>
      </c>
      <c r="AU54">
        <v>0</v>
      </c>
      <c r="AV54">
        <v>0</v>
      </c>
      <c r="AW54">
        <v>2</v>
      </c>
      <c r="AX54">
        <v>0</v>
      </c>
      <c r="AY54">
        <v>0</v>
      </c>
      <c r="AZ54">
        <f t="shared" si="0"/>
        <v>85.99</v>
      </c>
      <c r="BA54">
        <f t="shared" si="1"/>
        <v>2523.3243480000001</v>
      </c>
      <c r="BB54">
        <v>51</v>
      </c>
      <c r="BD54">
        <v>24.07</v>
      </c>
      <c r="BE54">
        <v>7.63</v>
      </c>
      <c r="BF54">
        <v>1.03</v>
      </c>
      <c r="BG54">
        <v>4.0199999999999996</v>
      </c>
      <c r="BH54">
        <v>5.81</v>
      </c>
      <c r="BI54">
        <v>7.17</v>
      </c>
      <c r="BJ54">
        <v>1.55</v>
      </c>
      <c r="BK54">
        <v>4.0999999999999996</v>
      </c>
      <c r="BL54">
        <v>2.17</v>
      </c>
      <c r="BM54">
        <v>1.61</v>
      </c>
      <c r="BN54">
        <v>0.49</v>
      </c>
      <c r="BO54">
        <v>15.61</v>
      </c>
      <c r="BP54">
        <v>3.99</v>
      </c>
      <c r="BQ54">
        <v>4.38</v>
      </c>
      <c r="BR54">
        <v>2.15</v>
      </c>
      <c r="BS54">
        <v>0.21</v>
      </c>
      <c r="BT54">
        <v>0</v>
      </c>
      <c r="BU54">
        <v>0</v>
      </c>
      <c r="BV54">
        <v>0</v>
      </c>
      <c r="BW54">
        <f t="shared" si="2"/>
        <v>85.99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12.4407</v>
      </c>
      <c r="K55">
        <v>439</v>
      </c>
      <c r="L55">
        <v>351.03820000000002</v>
      </c>
      <c r="M55">
        <v>92</v>
      </c>
      <c r="N55">
        <v>118.125</v>
      </c>
      <c r="O55">
        <v>123.66562500000001</v>
      </c>
      <c r="P55">
        <v>123.75</v>
      </c>
      <c r="Q55">
        <v>6.7916999999999996</v>
      </c>
      <c r="R55">
        <v>23.617699999999999</v>
      </c>
      <c r="S55">
        <v>14.5905</v>
      </c>
      <c r="T55">
        <v>0</v>
      </c>
      <c r="U55">
        <v>418.77</v>
      </c>
      <c r="V55">
        <v>9.1045999999999996</v>
      </c>
      <c r="W55">
        <v>24.1234</v>
      </c>
      <c r="X55">
        <v>147.515625</v>
      </c>
      <c r="Y55">
        <v>0</v>
      </c>
      <c r="Z55">
        <v>0</v>
      </c>
      <c r="AA55">
        <v>0</v>
      </c>
      <c r="AB55">
        <v>26.34008</v>
      </c>
      <c r="AC55">
        <v>19.35568</v>
      </c>
      <c r="AD55">
        <v>27.3447</v>
      </c>
      <c r="AE55">
        <v>49.436556000000003</v>
      </c>
      <c r="AF55">
        <v>8.8740000000000006</v>
      </c>
      <c r="AG55">
        <v>0</v>
      </c>
      <c r="AH55">
        <v>146.785</v>
      </c>
      <c r="AI55">
        <v>0</v>
      </c>
      <c r="AJ55">
        <v>0</v>
      </c>
      <c r="AK55">
        <v>50.76</v>
      </c>
      <c r="AL55">
        <v>60.423999999999999</v>
      </c>
      <c r="AM55">
        <v>5.2786799999999996</v>
      </c>
      <c r="AN55">
        <v>0.66954999999999998</v>
      </c>
      <c r="AO55">
        <v>12.054</v>
      </c>
      <c r="AP55">
        <v>6.4050000000000002</v>
      </c>
      <c r="AQ55">
        <v>7.875</v>
      </c>
      <c r="AR55">
        <v>50.231999999999999</v>
      </c>
      <c r="AS55">
        <v>31.897383000000001</v>
      </c>
      <c r="AT55">
        <v>14.996759000000001</v>
      </c>
      <c r="AU55">
        <v>0</v>
      </c>
      <c r="AV55">
        <v>0</v>
      </c>
      <c r="AW55">
        <v>2</v>
      </c>
      <c r="AX55">
        <v>0</v>
      </c>
      <c r="AY55">
        <v>0</v>
      </c>
      <c r="AZ55">
        <f t="shared" si="0"/>
        <v>85.99</v>
      </c>
      <c r="BA55">
        <f t="shared" si="1"/>
        <v>2511.2514380000002</v>
      </c>
      <c r="BB55">
        <v>52</v>
      </c>
      <c r="BD55">
        <v>24.07</v>
      </c>
      <c r="BE55">
        <v>7.63</v>
      </c>
      <c r="BF55">
        <v>1.03</v>
      </c>
      <c r="BG55">
        <v>4.0199999999999996</v>
      </c>
      <c r="BH55">
        <v>5.81</v>
      </c>
      <c r="BI55">
        <v>7.17</v>
      </c>
      <c r="BJ55">
        <v>1.55</v>
      </c>
      <c r="BK55">
        <v>4.0999999999999996</v>
      </c>
      <c r="BL55">
        <v>2.17</v>
      </c>
      <c r="BM55">
        <v>1.61</v>
      </c>
      <c r="BN55">
        <v>0.49</v>
      </c>
      <c r="BO55">
        <v>15.61</v>
      </c>
      <c r="BP55">
        <v>3.99</v>
      </c>
      <c r="BQ55">
        <v>4.38</v>
      </c>
      <c r="BR55">
        <v>2.15</v>
      </c>
      <c r="BS55">
        <v>0.21</v>
      </c>
      <c r="BT55">
        <v>0</v>
      </c>
      <c r="BU55">
        <v>0</v>
      </c>
      <c r="BV55">
        <v>0</v>
      </c>
      <c r="BW55">
        <f t="shared" si="2"/>
        <v>85.99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12.4407</v>
      </c>
      <c r="K56">
        <v>437</v>
      </c>
      <c r="L56">
        <v>351.03820000000002</v>
      </c>
      <c r="M56">
        <v>92</v>
      </c>
      <c r="N56">
        <v>118.125</v>
      </c>
      <c r="O56">
        <v>123.66562500000001</v>
      </c>
      <c r="P56">
        <v>123.75</v>
      </c>
      <c r="Q56">
        <v>6.7916999999999996</v>
      </c>
      <c r="R56">
        <v>23.617699999999999</v>
      </c>
      <c r="S56">
        <v>14.5905</v>
      </c>
      <c r="T56">
        <v>0</v>
      </c>
      <c r="U56">
        <v>418.77</v>
      </c>
      <c r="V56">
        <v>9.1045999999999996</v>
      </c>
      <c r="W56">
        <v>24.1234</v>
      </c>
      <c r="X56">
        <v>147.515625</v>
      </c>
      <c r="Y56">
        <v>0</v>
      </c>
      <c r="Z56">
        <v>0</v>
      </c>
      <c r="AA56">
        <v>0</v>
      </c>
      <c r="AB56">
        <v>26.34008</v>
      </c>
      <c r="AC56">
        <v>19.35568</v>
      </c>
      <c r="AD56">
        <v>27.3447</v>
      </c>
      <c r="AE56">
        <v>49.436556000000003</v>
      </c>
      <c r="AF56">
        <v>8.8740000000000006</v>
      </c>
      <c r="AG56">
        <v>0</v>
      </c>
      <c r="AH56">
        <v>146.785</v>
      </c>
      <c r="AI56">
        <v>0</v>
      </c>
      <c r="AJ56">
        <v>0</v>
      </c>
      <c r="AK56">
        <v>50.76</v>
      </c>
      <c r="AL56">
        <v>60.423999999999999</v>
      </c>
      <c r="AM56">
        <v>5.2786799999999996</v>
      </c>
      <c r="AN56">
        <v>0.66954999999999998</v>
      </c>
      <c r="AO56">
        <v>12.054</v>
      </c>
      <c r="AP56">
        <v>6.4050000000000002</v>
      </c>
      <c r="AQ56">
        <v>7.875</v>
      </c>
      <c r="AR56">
        <v>50.231999999999999</v>
      </c>
      <c r="AS56">
        <v>31.897383000000001</v>
      </c>
      <c r="AT56">
        <v>14.996759000000001</v>
      </c>
      <c r="AU56">
        <v>0</v>
      </c>
      <c r="AV56">
        <v>0</v>
      </c>
      <c r="AW56">
        <v>2</v>
      </c>
      <c r="AX56">
        <v>0</v>
      </c>
      <c r="AY56">
        <v>0</v>
      </c>
      <c r="AZ56">
        <f t="shared" si="0"/>
        <v>85.99</v>
      </c>
      <c r="BA56">
        <f t="shared" si="1"/>
        <v>2509.2514380000002</v>
      </c>
      <c r="BB56">
        <v>53</v>
      </c>
      <c r="BD56">
        <v>24.07</v>
      </c>
      <c r="BE56">
        <v>7.63</v>
      </c>
      <c r="BF56">
        <v>1.03</v>
      </c>
      <c r="BG56">
        <v>4.0199999999999996</v>
      </c>
      <c r="BH56">
        <v>5.81</v>
      </c>
      <c r="BI56">
        <v>7.17</v>
      </c>
      <c r="BJ56">
        <v>1.55</v>
      </c>
      <c r="BK56">
        <v>4.0999999999999996</v>
      </c>
      <c r="BL56">
        <v>2.17</v>
      </c>
      <c r="BM56">
        <v>1.61</v>
      </c>
      <c r="BN56">
        <v>0.49</v>
      </c>
      <c r="BO56">
        <v>15.61</v>
      </c>
      <c r="BP56">
        <v>3.99</v>
      </c>
      <c r="BQ56">
        <v>4.38</v>
      </c>
      <c r="BR56">
        <v>2.15</v>
      </c>
      <c r="BS56">
        <v>0.21</v>
      </c>
      <c r="BT56">
        <v>0</v>
      </c>
      <c r="BU56">
        <v>0</v>
      </c>
      <c r="BV56">
        <v>0</v>
      </c>
      <c r="BW56">
        <f t="shared" si="2"/>
        <v>85.99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12.4407</v>
      </c>
      <c r="K57">
        <v>447</v>
      </c>
      <c r="L57">
        <v>351.03820000000002</v>
      </c>
      <c r="M57">
        <v>92</v>
      </c>
      <c r="N57">
        <v>118.125</v>
      </c>
      <c r="O57">
        <v>123.66562500000001</v>
      </c>
      <c r="P57">
        <v>123.75</v>
      </c>
      <c r="Q57">
        <v>10.1389</v>
      </c>
      <c r="R57">
        <v>36.622999999999998</v>
      </c>
      <c r="S57">
        <v>22.687000000000001</v>
      </c>
      <c r="T57">
        <v>0</v>
      </c>
      <c r="U57">
        <v>418.77</v>
      </c>
      <c r="V57">
        <v>15.464600000000001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26.34008</v>
      </c>
      <c r="AC57">
        <v>19.35568</v>
      </c>
      <c r="AD57">
        <v>27.3447</v>
      </c>
      <c r="AE57">
        <v>49.436556000000003</v>
      </c>
      <c r="AF57">
        <v>8.8740000000000006</v>
      </c>
      <c r="AG57">
        <v>0</v>
      </c>
      <c r="AH57">
        <v>146.785</v>
      </c>
      <c r="AI57">
        <v>0</v>
      </c>
      <c r="AJ57">
        <v>0</v>
      </c>
      <c r="AK57">
        <v>50.76</v>
      </c>
      <c r="AL57">
        <v>60.423999999999999</v>
      </c>
      <c r="AM57">
        <v>5.2786799999999996</v>
      </c>
      <c r="AN57">
        <v>0.66954999999999998</v>
      </c>
      <c r="AO57">
        <v>12.054</v>
      </c>
      <c r="AP57">
        <v>6.4050000000000002</v>
      </c>
      <c r="AQ57">
        <v>7.875</v>
      </c>
      <c r="AR57">
        <v>50.231999999999999</v>
      </c>
      <c r="AS57">
        <v>30.939599999999999</v>
      </c>
      <c r="AT57">
        <v>14.761664</v>
      </c>
      <c r="AU57">
        <v>0</v>
      </c>
      <c r="AV57">
        <v>0</v>
      </c>
      <c r="AW57">
        <v>2</v>
      </c>
      <c r="AX57">
        <v>0</v>
      </c>
      <c r="AY57">
        <v>0</v>
      </c>
      <c r="AZ57">
        <f t="shared" si="0"/>
        <v>85.99</v>
      </c>
      <c r="BA57">
        <f t="shared" si="1"/>
        <v>2559.5434700000001</v>
      </c>
      <c r="BB57">
        <v>54</v>
      </c>
      <c r="BD57">
        <v>24.07</v>
      </c>
      <c r="BE57">
        <v>7.63</v>
      </c>
      <c r="BF57">
        <v>1.03</v>
      </c>
      <c r="BG57">
        <v>4.0199999999999996</v>
      </c>
      <c r="BH57">
        <v>5.81</v>
      </c>
      <c r="BI57">
        <v>7.17</v>
      </c>
      <c r="BJ57">
        <v>1.55</v>
      </c>
      <c r="BK57">
        <v>4.0999999999999996</v>
      </c>
      <c r="BL57">
        <v>2.17</v>
      </c>
      <c r="BM57">
        <v>1.61</v>
      </c>
      <c r="BN57">
        <v>0.49</v>
      </c>
      <c r="BO57">
        <v>15.61</v>
      </c>
      <c r="BP57">
        <v>3.99</v>
      </c>
      <c r="BQ57">
        <v>4.38</v>
      </c>
      <c r="BR57">
        <v>2.15</v>
      </c>
      <c r="BS57">
        <v>0.21</v>
      </c>
      <c r="BT57">
        <v>0</v>
      </c>
      <c r="BU57">
        <v>0</v>
      </c>
      <c r="BV57">
        <v>0</v>
      </c>
      <c r="BW57">
        <f t="shared" si="2"/>
        <v>85.99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12.4407</v>
      </c>
      <c r="K58">
        <v>510</v>
      </c>
      <c r="L58">
        <v>351.03820000000002</v>
      </c>
      <c r="M58">
        <v>92</v>
      </c>
      <c r="N58">
        <v>118.125</v>
      </c>
      <c r="O58">
        <v>123.66562500000001</v>
      </c>
      <c r="P58">
        <v>123.75</v>
      </c>
      <c r="Q58">
        <v>10.1389</v>
      </c>
      <c r="R58">
        <v>36.622999999999998</v>
      </c>
      <c r="S58">
        <v>22.687000000000001</v>
      </c>
      <c r="T58">
        <v>0</v>
      </c>
      <c r="U58">
        <v>418.77</v>
      </c>
      <c r="V58">
        <v>20.73</v>
      </c>
      <c r="W58">
        <v>34.799309999999998</v>
      </c>
      <c r="X58">
        <v>147.515625</v>
      </c>
      <c r="Y58">
        <v>0</v>
      </c>
      <c r="Z58">
        <v>4.62</v>
      </c>
      <c r="AA58">
        <v>0</v>
      </c>
      <c r="AB58">
        <v>26.34008</v>
      </c>
      <c r="AC58">
        <v>19.35568</v>
      </c>
      <c r="AD58">
        <v>27.3447</v>
      </c>
      <c r="AE58">
        <v>49.436556000000003</v>
      </c>
      <c r="AF58">
        <v>8.8740000000000006</v>
      </c>
      <c r="AG58">
        <v>0</v>
      </c>
      <c r="AH58">
        <v>146.785</v>
      </c>
      <c r="AI58">
        <v>0</v>
      </c>
      <c r="AJ58">
        <v>0</v>
      </c>
      <c r="AK58">
        <v>50.76</v>
      </c>
      <c r="AL58">
        <v>60.423999999999999</v>
      </c>
      <c r="AM58">
        <v>5.2786799999999996</v>
      </c>
      <c r="AN58">
        <v>0.66954999999999998</v>
      </c>
      <c r="AO58">
        <v>12.054</v>
      </c>
      <c r="AP58">
        <v>6.4050000000000002</v>
      </c>
      <c r="AQ58">
        <v>15.75</v>
      </c>
      <c r="AR58">
        <v>50.231999999999999</v>
      </c>
      <c r="AS58">
        <v>30.939599999999999</v>
      </c>
      <c r="AT58">
        <v>14.668791000000001</v>
      </c>
      <c r="AU58">
        <v>0</v>
      </c>
      <c r="AV58">
        <v>0</v>
      </c>
      <c r="AW58">
        <v>2</v>
      </c>
      <c r="AX58">
        <v>0</v>
      </c>
      <c r="AY58">
        <v>0</v>
      </c>
      <c r="AZ58">
        <f t="shared" si="0"/>
        <v>85.99</v>
      </c>
      <c r="BA58">
        <f t="shared" si="1"/>
        <v>2640.2109970000006</v>
      </c>
      <c r="BB58">
        <v>55</v>
      </c>
      <c r="BD58">
        <v>24.07</v>
      </c>
      <c r="BE58">
        <v>7.63</v>
      </c>
      <c r="BF58">
        <v>1.03</v>
      </c>
      <c r="BG58">
        <v>4.0199999999999996</v>
      </c>
      <c r="BH58">
        <v>5.81</v>
      </c>
      <c r="BI58">
        <v>7.17</v>
      </c>
      <c r="BJ58">
        <v>1.55</v>
      </c>
      <c r="BK58">
        <v>4.0999999999999996</v>
      </c>
      <c r="BL58">
        <v>2.17</v>
      </c>
      <c r="BM58">
        <v>1.61</v>
      </c>
      <c r="BN58">
        <v>0.49</v>
      </c>
      <c r="BO58">
        <v>15.61</v>
      </c>
      <c r="BP58">
        <v>3.99</v>
      </c>
      <c r="BQ58">
        <v>4.38</v>
      </c>
      <c r="BR58">
        <v>2.15</v>
      </c>
      <c r="BS58">
        <v>0.21</v>
      </c>
      <c r="BT58">
        <v>0</v>
      </c>
      <c r="BU58">
        <v>0</v>
      </c>
      <c r="BV58">
        <v>0</v>
      </c>
      <c r="BW58">
        <f t="shared" si="2"/>
        <v>85.99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12.4407</v>
      </c>
      <c r="K59">
        <v>553</v>
      </c>
      <c r="L59">
        <v>408.03820000000002</v>
      </c>
      <c r="M59">
        <v>92</v>
      </c>
      <c r="N59">
        <v>118.125</v>
      </c>
      <c r="O59">
        <v>123.66562500000001</v>
      </c>
      <c r="P59">
        <v>123.75</v>
      </c>
      <c r="Q59">
        <v>10.1389</v>
      </c>
      <c r="R59">
        <v>36.622999999999998</v>
      </c>
      <c r="S59">
        <v>22.687000000000001</v>
      </c>
      <c r="T59">
        <v>0</v>
      </c>
      <c r="U59">
        <v>418.77</v>
      </c>
      <c r="V59">
        <v>20.73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26.34008</v>
      </c>
      <c r="AC59">
        <v>19.35568</v>
      </c>
      <c r="AD59">
        <v>27.3447</v>
      </c>
      <c r="AE59">
        <v>49.436556000000003</v>
      </c>
      <c r="AF59">
        <v>8.8740000000000006</v>
      </c>
      <c r="AG59">
        <v>0</v>
      </c>
      <c r="AH59">
        <v>146.785</v>
      </c>
      <c r="AI59">
        <v>0</v>
      </c>
      <c r="AJ59">
        <v>0</v>
      </c>
      <c r="AK59">
        <v>50.76</v>
      </c>
      <c r="AL59">
        <v>60.423999999999999</v>
      </c>
      <c r="AM59">
        <v>5.2786799999999996</v>
      </c>
      <c r="AN59">
        <v>0.66954999999999998</v>
      </c>
      <c r="AO59">
        <v>12.054</v>
      </c>
      <c r="AP59">
        <v>4.8677999999999999</v>
      </c>
      <c r="AQ59">
        <v>15.75</v>
      </c>
      <c r="AR59">
        <v>50.231999999999999</v>
      </c>
      <c r="AS59">
        <v>30.939599999999999</v>
      </c>
      <c r="AT59">
        <v>14.996759000000001</v>
      </c>
      <c r="AU59">
        <v>0</v>
      </c>
      <c r="AV59">
        <v>0</v>
      </c>
      <c r="AW59">
        <v>2</v>
      </c>
      <c r="AX59">
        <v>0</v>
      </c>
      <c r="AY59">
        <v>0</v>
      </c>
      <c r="AZ59">
        <f t="shared" si="0"/>
        <v>86</v>
      </c>
      <c r="BA59">
        <f t="shared" si="1"/>
        <v>2740.9455650000009</v>
      </c>
      <c r="BB59">
        <v>56</v>
      </c>
      <c r="BD59">
        <v>24.07</v>
      </c>
      <c r="BE59">
        <v>7.63</v>
      </c>
      <c r="BF59">
        <v>1.03</v>
      </c>
      <c r="BG59">
        <v>4.0199999999999996</v>
      </c>
      <c r="BH59">
        <v>5.81</v>
      </c>
      <c r="BI59">
        <v>7.17</v>
      </c>
      <c r="BJ59">
        <v>1.55</v>
      </c>
      <c r="BK59">
        <v>4.0999999999999996</v>
      </c>
      <c r="BL59">
        <v>2.17</v>
      </c>
      <c r="BM59">
        <v>1.61</v>
      </c>
      <c r="BN59">
        <v>0.49</v>
      </c>
      <c r="BO59">
        <v>15.61</v>
      </c>
      <c r="BP59">
        <v>3.99</v>
      </c>
      <c r="BQ59">
        <v>4.38</v>
      </c>
      <c r="BR59">
        <v>2.15</v>
      </c>
      <c r="BS59">
        <v>0.22</v>
      </c>
      <c r="BT59">
        <v>0</v>
      </c>
      <c r="BU59">
        <v>0</v>
      </c>
      <c r="BV59">
        <v>0</v>
      </c>
      <c r="BW59">
        <f t="shared" si="2"/>
        <v>86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12.4407</v>
      </c>
      <c r="K60">
        <v>626</v>
      </c>
      <c r="L60">
        <v>452.03820000000002</v>
      </c>
      <c r="M60">
        <v>92</v>
      </c>
      <c r="N60">
        <v>118.125</v>
      </c>
      <c r="O60">
        <v>123.66562500000001</v>
      </c>
      <c r="P60">
        <v>123.75</v>
      </c>
      <c r="Q60">
        <v>10.1389</v>
      </c>
      <c r="R60">
        <v>36.622999999999998</v>
      </c>
      <c r="S60">
        <v>22.687000000000001</v>
      </c>
      <c r="T60">
        <v>0</v>
      </c>
      <c r="U60">
        <v>418.77</v>
      </c>
      <c r="V60">
        <v>20.73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26.34008</v>
      </c>
      <c r="AC60">
        <v>19.35568</v>
      </c>
      <c r="AD60">
        <v>27.3447</v>
      </c>
      <c r="AE60">
        <v>49.436556000000003</v>
      </c>
      <c r="AF60">
        <v>8.8740000000000006</v>
      </c>
      <c r="AG60">
        <v>0</v>
      </c>
      <c r="AH60">
        <v>146.785</v>
      </c>
      <c r="AI60">
        <v>0</v>
      </c>
      <c r="AJ60">
        <v>0</v>
      </c>
      <c r="AK60">
        <v>50.76</v>
      </c>
      <c r="AL60">
        <v>60.423999999999999</v>
      </c>
      <c r="AM60">
        <v>5.2786799999999996</v>
      </c>
      <c r="AN60">
        <v>0.66954999999999998</v>
      </c>
      <c r="AO60">
        <v>12.054</v>
      </c>
      <c r="AP60">
        <v>4.8677999999999999</v>
      </c>
      <c r="AQ60">
        <v>15.75</v>
      </c>
      <c r="AR60">
        <v>50.231999999999999</v>
      </c>
      <c r="AS60">
        <v>30.939599999999999</v>
      </c>
      <c r="AT60">
        <v>14.996759000000001</v>
      </c>
      <c r="AU60">
        <v>0</v>
      </c>
      <c r="AV60">
        <v>0</v>
      </c>
      <c r="AW60">
        <v>2</v>
      </c>
      <c r="AX60">
        <v>0</v>
      </c>
      <c r="AY60">
        <v>0</v>
      </c>
      <c r="AZ60">
        <f t="shared" si="0"/>
        <v>86</v>
      </c>
      <c r="BA60">
        <f t="shared" si="1"/>
        <v>2857.9455650000004</v>
      </c>
      <c r="BB60">
        <v>57</v>
      </c>
      <c r="BD60">
        <v>24.07</v>
      </c>
      <c r="BE60">
        <v>7.63</v>
      </c>
      <c r="BF60">
        <v>1.03</v>
      </c>
      <c r="BG60">
        <v>4.0199999999999996</v>
      </c>
      <c r="BH60">
        <v>5.81</v>
      </c>
      <c r="BI60">
        <v>7.17</v>
      </c>
      <c r="BJ60">
        <v>1.55</v>
      </c>
      <c r="BK60">
        <v>4.0999999999999996</v>
      </c>
      <c r="BL60">
        <v>2.17</v>
      </c>
      <c r="BM60">
        <v>1.61</v>
      </c>
      <c r="BN60">
        <v>0.49</v>
      </c>
      <c r="BO60">
        <v>15.61</v>
      </c>
      <c r="BP60">
        <v>3.99</v>
      </c>
      <c r="BQ60">
        <v>4.38</v>
      </c>
      <c r="BR60">
        <v>2.15</v>
      </c>
      <c r="BS60">
        <v>0.22</v>
      </c>
      <c r="BT60">
        <v>0</v>
      </c>
      <c r="BU60">
        <v>0</v>
      </c>
      <c r="BV60">
        <v>0</v>
      </c>
      <c r="BW60">
        <f t="shared" si="2"/>
        <v>86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12.4407</v>
      </c>
      <c r="K61">
        <v>641.40890000000002</v>
      </c>
      <c r="L61">
        <v>609.53319999999997</v>
      </c>
      <c r="M61">
        <v>92</v>
      </c>
      <c r="N61">
        <v>118.125</v>
      </c>
      <c r="O61">
        <v>123.66562500000001</v>
      </c>
      <c r="P61">
        <v>123.75</v>
      </c>
      <c r="Q61">
        <v>10.1389</v>
      </c>
      <c r="R61">
        <v>36.622999999999998</v>
      </c>
      <c r="S61">
        <v>22.687000000000001</v>
      </c>
      <c r="T61">
        <v>0</v>
      </c>
      <c r="U61">
        <v>418.77</v>
      </c>
      <c r="V61">
        <v>20.73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26.34008</v>
      </c>
      <c r="AC61">
        <v>19.35568</v>
      </c>
      <c r="AD61">
        <v>27.3447</v>
      </c>
      <c r="AE61">
        <v>49.436556000000003</v>
      </c>
      <c r="AF61">
        <v>8.8740000000000006</v>
      </c>
      <c r="AG61">
        <v>0</v>
      </c>
      <c r="AH61">
        <v>152.27760000000001</v>
      </c>
      <c r="AI61">
        <v>0</v>
      </c>
      <c r="AJ61">
        <v>0</v>
      </c>
      <c r="AK61">
        <v>50.76</v>
      </c>
      <c r="AL61">
        <v>60.423999999999999</v>
      </c>
      <c r="AM61">
        <v>5.2786799999999996</v>
      </c>
      <c r="AN61">
        <v>0.66954999999999998</v>
      </c>
      <c r="AO61">
        <v>12.054</v>
      </c>
      <c r="AP61">
        <v>10.376099999999999</v>
      </c>
      <c r="AQ61">
        <v>15.75</v>
      </c>
      <c r="AR61">
        <v>50.231999999999999</v>
      </c>
      <c r="AS61">
        <v>30.939599999999999</v>
      </c>
      <c r="AT61">
        <v>14.996759000000001</v>
      </c>
      <c r="AU61">
        <v>0</v>
      </c>
      <c r="AV61">
        <v>0</v>
      </c>
      <c r="AW61">
        <v>2</v>
      </c>
      <c r="AX61">
        <v>0</v>
      </c>
      <c r="AY61">
        <v>0</v>
      </c>
      <c r="AZ61">
        <f t="shared" si="0"/>
        <v>86</v>
      </c>
      <c r="BA61">
        <f t="shared" si="1"/>
        <v>3041.8503650000002</v>
      </c>
      <c r="BB61">
        <v>58</v>
      </c>
      <c r="BD61">
        <v>24.07</v>
      </c>
      <c r="BE61">
        <v>7.63</v>
      </c>
      <c r="BF61">
        <v>1.03</v>
      </c>
      <c r="BG61">
        <v>4.0199999999999996</v>
      </c>
      <c r="BH61">
        <v>5.81</v>
      </c>
      <c r="BI61">
        <v>7.17</v>
      </c>
      <c r="BJ61">
        <v>1.55</v>
      </c>
      <c r="BK61">
        <v>4.0999999999999996</v>
      </c>
      <c r="BL61">
        <v>2.17</v>
      </c>
      <c r="BM61">
        <v>1.61</v>
      </c>
      <c r="BN61">
        <v>0.49</v>
      </c>
      <c r="BO61">
        <v>15.61</v>
      </c>
      <c r="BP61">
        <v>3.99</v>
      </c>
      <c r="BQ61">
        <v>4.38</v>
      </c>
      <c r="BR61">
        <v>2.15</v>
      </c>
      <c r="BS61">
        <v>0.22</v>
      </c>
      <c r="BT61">
        <v>0</v>
      </c>
      <c r="BU61">
        <v>0</v>
      </c>
      <c r="BV61">
        <v>0</v>
      </c>
      <c r="BW61">
        <f t="shared" si="2"/>
        <v>86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12.4407</v>
      </c>
      <c r="K62">
        <v>686.77995699999997</v>
      </c>
      <c r="L62">
        <v>609.53319999999997</v>
      </c>
      <c r="M62">
        <v>92</v>
      </c>
      <c r="N62">
        <v>118.125</v>
      </c>
      <c r="O62">
        <v>123.66562500000001</v>
      </c>
      <c r="P62">
        <v>123.75</v>
      </c>
      <c r="Q62">
        <v>10.91</v>
      </c>
      <c r="R62">
        <v>42.390099999999997</v>
      </c>
      <c r="S62">
        <v>26.3901</v>
      </c>
      <c r="T62">
        <v>0</v>
      </c>
      <c r="U62">
        <v>418.77</v>
      </c>
      <c r="V62">
        <v>20.73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26.34008</v>
      </c>
      <c r="AC62">
        <v>19.35568</v>
      </c>
      <c r="AD62">
        <v>27.3447</v>
      </c>
      <c r="AE62">
        <v>49.436556000000003</v>
      </c>
      <c r="AF62">
        <v>8.8740000000000006</v>
      </c>
      <c r="AG62">
        <v>0</v>
      </c>
      <c r="AH62">
        <v>152.27760000000001</v>
      </c>
      <c r="AI62">
        <v>0</v>
      </c>
      <c r="AJ62">
        <v>0</v>
      </c>
      <c r="AK62">
        <v>50.76</v>
      </c>
      <c r="AL62">
        <v>60.423999999999999</v>
      </c>
      <c r="AM62">
        <v>5.2786799999999996</v>
      </c>
      <c r="AN62">
        <v>0.66954999999999998</v>
      </c>
      <c r="AO62">
        <v>12.054</v>
      </c>
      <c r="AP62">
        <v>10.376099999999999</v>
      </c>
      <c r="AQ62">
        <v>15.75</v>
      </c>
      <c r="AR62">
        <v>50.231999999999999</v>
      </c>
      <c r="AS62">
        <v>30.939599999999999</v>
      </c>
      <c r="AT62">
        <v>14.996759000000001</v>
      </c>
      <c r="AU62">
        <v>0</v>
      </c>
      <c r="AV62">
        <v>0</v>
      </c>
      <c r="AW62">
        <v>2</v>
      </c>
      <c r="AX62">
        <v>0</v>
      </c>
      <c r="AY62">
        <v>0</v>
      </c>
      <c r="AZ62">
        <f t="shared" si="0"/>
        <v>85.91</v>
      </c>
      <c r="BA62">
        <f t="shared" si="1"/>
        <v>3097.3727220000005</v>
      </c>
      <c r="BB62">
        <v>59</v>
      </c>
      <c r="BD62">
        <v>24.07</v>
      </c>
      <c r="BE62">
        <v>7.63</v>
      </c>
      <c r="BF62">
        <v>1.03</v>
      </c>
      <c r="BG62">
        <v>4.0199999999999996</v>
      </c>
      <c r="BH62">
        <v>5.81</v>
      </c>
      <c r="BI62">
        <v>7.17</v>
      </c>
      <c r="BJ62">
        <v>1.55</v>
      </c>
      <c r="BK62">
        <v>4.05</v>
      </c>
      <c r="BL62">
        <v>2.13</v>
      </c>
      <c r="BM62">
        <v>1.61</v>
      </c>
      <c r="BN62">
        <v>0.49</v>
      </c>
      <c r="BO62">
        <v>15.61</v>
      </c>
      <c r="BP62">
        <v>3.99</v>
      </c>
      <c r="BQ62">
        <v>4.38</v>
      </c>
      <c r="BR62">
        <v>2.15</v>
      </c>
      <c r="BS62">
        <v>0.22</v>
      </c>
      <c r="BT62">
        <v>0</v>
      </c>
      <c r="BU62">
        <v>0</v>
      </c>
      <c r="BV62">
        <v>0</v>
      </c>
      <c r="BW62">
        <f t="shared" si="2"/>
        <v>85.91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12.4407</v>
      </c>
      <c r="K63">
        <v>686.77995699999997</v>
      </c>
      <c r="L63">
        <v>609.53319999999997</v>
      </c>
      <c r="M63">
        <v>92</v>
      </c>
      <c r="N63">
        <v>118.125</v>
      </c>
      <c r="O63">
        <v>123.66562500000001</v>
      </c>
      <c r="P63">
        <v>123.75</v>
      </c>
      <c r="Q63">
        <v>10.91</v>
      </c>
      <c r="R63">
        <v>42.390099999999997</v>
      </c>
      <c r="S63">
        <v>26.3901</v>
      </c>
      <c r="T63">
        <v>0</v>
      </c>
      <c r="U63">
        <v>418.77</v>
      </c>
      <c r="V63">
        <v>20.73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26.34008</v>
      </c>
      <c r="AC63">
        <v>19.35568</v>
      </c>
      <c r="AD63">
        <v>27.3447</v>
      </c>
      <c r="AE63">
        <v>49.436556000000003</v>
      </c>
      <c r="AF63">
        <v>8.8740000000000006</v>
      </c>
      <c r="AG63">
        <v>0</v>
      </c>
      <c r="AH63">
        <v>152.27760000000001</v>
      </c>
      <c r="AI63">
        <v>0</v>
      </c>
      <c r="AJ63">
        <v>0</v>
      </c>
      <c r="AK63">
        <v>50.76</v>
      </c>
      <c r="AL63">
        <v>60.423999999999999</v>
      </c>
      <c r="AM63">
        <v>5.2786799999999996</v>
      </c>
      <c r="AN63">
        <v>0.66954999999999998</v>
      </c>
      <c r="AO63">
        <v>11.465999999999999</v>
      </c>
      <c r="AP63">
        <v>10.376099999999999</v>
      </c>
      <c r="AQ63">
        <v>15.75</v>
      </c>
      <c r="AR63">
        <v>50.231999999999999</v>
      </c>
      <c r="AS63">
        <v>30.939599999999999</v>
      </c>
      <c r="AT63">
        <v>14.996759000000001</v>
      </c>
      <c r="AU63">
        <v>0</v>
      </c>
      <c r="AV63">
        <v>0</v>
      </c>
      <c r="AW63">
        <v>2</v>
      </c>
      <c r="AX63">
        <v>0</v>
      </c>
      <c r="AY63">
        <v>0</v>
      </c>
      <c r="AZ63">
        <f t="shared" si="0"/>
        <v>85.15</v>
      </c>
      <c r="BA63">
        <f t="shared" si="1"/>
        <v>3096.0247220000006</v>
      </c>
      <c r="BB63">
        <v>60</v>
      </c>
      <c r="BD63">
        <v>24.07</v>
      </c>
      <c r="BE63">
        <v>7.63</v>
      </c>
      <c r="BF63">
        <v>1.03</v>
      </c>
      <c r="BG63">
        <v>4.0199999999999996</v>
      </c>
      <c r="BH63">
        <v>5.81</v>
      </c>
      <c r="BI63">
        <v>7.17</v>
      </c>
      <c r="BJ63">
        <v>1.55</v>
      </c>
      <c r="BK63">
        <v>4.05</v>
      </c>
      <c r="BL63">
        <v>2.13</v>
      </c>
      <c r="BM63">
        <v>1.61</v>
      </c>
      <c r="BN63">
        <v>0.49</v>
      </c>
      <c r="BO63">
        <v>15.61</v>
      </c>
      <c r="BP63">
        <v>3.23</v>
      </c>
      <c r="BQ63">
        <v>4.38</v>
      </c>
      <c r="BR63">
        <v>2.15</v>
      </c>
      <c r="BS63">
        <v>0.22</v>
      </c>
      <c r="BT63">
        <v>0</v>
      </c>
      <c r="BU63">
        <v>0</v>
      </c>
      <c r="BV63">
        <v>0</v>
      </c>
      <c r="BW63">
        <f t="shared" si="2"/>
        <v>85.15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12.4407</v>
      </c>
      <c r="K64">
        <v>669.44209999999998</v>
      </c>
      <c r="L64">
        <v>653.15</v>
      </c>
      <c r="M64">
        <v>92</v>
      </c>
      <c r="N64">
        <v>118.125</v>
      </c>
      <c r="O64">
        <v>123.66562500000001</v>
      </c>
      <c r="P64">
        <v>123.75</v>
      </c>
      <c r="Q64">
        <v>10.91</v>
      </c>
      <c r="R64">
        <v>42.390099999999997</v>
      </c>
      <c r="S64">
        <v>26.3901</v>
      </c>
      <c r="T64">
        <v>0</v>
      </c>
      <c r="U64">
        <v>418.77</v>
      </c>
      <c r="V64">
        <v>20.73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26.34008</v>
      </c>
      <c r="AC64">
        <v>19.35568</v>
      </c>
      <c r="AD64">
        <v>27.3447</v>
      </c>
      <c r="AE64">
        <v>49.436556000000003</v>
      </c>
      <c r="AF64">
        <v>8.8740000000000006</v>
      </c>
      <c r="AG64">
        <v>0</v>
      </c>
      <c r="AH64">
        <v>152.27760000000001</v>
      </c>
      <c r="AI64">
        <v>0</v>
      </c>
      <c r="AJ64">
        <v>0</v>
      </c>
      <c r="AK64">
        <v>50.76</v>
      </c>
      <c r="AL64">
        <v>60.423999999999999</v>
      </c>
      <c r="AM64">
        <v>5.2786799999999996</v>
      </c>
      <c r="AN64">
        <v>0.66954999999999998</v>
      </c>
      <c r="AO64">
        <v>11.465999999999999</v>
      </c>
      <c r="AP64">
        <v>4.8677999999999999</v>
      </c>
      <c r="AQ64">
        <v>15.75</v>
      </c>
      <c r="AR64">
        <v>50.231999999999999</v>
      </c>
      <c r="AS64">
        <v>30.939599999999999</v>
      </c>
      <c r="AT64">
        <v>14.996759000000001</v>
      </c>
      <c r="AU64">
        <v>0</v>
      </c>
      <c r="AV64">
        <v>0</v>
      </c>
      <c r="AW64">
        <v>2</v>
      </c>
      <c r="AX64">
        <v>0</v>
      </c>
      <c r="AY64">
        <v>0</v>
      </c>
      <c r="AZ64">
        <f t="shared" si="0"/>
        <v>85.15</v>
      </c>
      <c r="BA64">
        <f t="shared" si="1"/>
        <v>3116.7953650000004</v>
      </c>
      <c r="BB64">
        <v>61</v>
      </c>
      <c r="BD64">
        <v>24.07</v>
      </c>
      <c r="BE64">
        <v>7.63</v>
      </c>
      <c r="BF64">
        <v>1.03</v>
      </c>
      <c r="BG64">
        <v>4.0199999999999996</v>
      </c>
      <c r="BH64">
        <v>5.81</v>
      </c>
      <c r="BI64">
        <v>7.17</v>
      </c>
      <c r="BJ64">
        <v>1.55</v>
      </c>
      <c r="BK64">
        <v>4.05</v>
      </c>
      <c r="BL64">
        <v>2.13</v>
      </c>
      <c r="BM64">
        <v>1.61</v>
      </c>
      <c r="BN64">
        <v>0.49</v>
      </c>
      <c r="BO64">
        <v>15.61</v>
      </c>
      <c r="BP64">
        <v>3.23</v>
      </c>
      <c r="BQ64">
        <v>4.38</v>
      </c>
      <c r="BR64">
        <v>2.15</v>
      </c>
      <c r="BS64">
        <v>0.22</v>
      </c>
      <c r="BT64">
        <v>0</v>
      </c>
      <c r="BU64">
        <v>0</v>
      </c>
      <c r="BV64">
        <v>0</v>
      </c>
      <c r="BW64">
        <f t="shared" si="2"/>
        <v>85.15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12.4407</v>
      </c>
      <c r="K65">
        <v>686.77995699999997</v>
      </c>
      <c r="L65">
        <v>653.15</v>
      </c>
      <c r="M65">
        <v>92</v>
      </c>
      <c r="N65">
        <v>118.125</v>
      </c>
      <c r="O65">
        <v>123.66562500000001</v>
      </c>
      <c r="P65">
        <v>124.875</v>
      </c>
      <c r="Q65">
        <v>10.91</v>
      </c>
      <c r="R65">
        <v>42.390099999999997</v>
      </c>
      <c r="S65">
        <v>26.3901</v>
      </c>
      <c r="T65">
        <v>0</v>
      </c>
      <c r="U65">
        <v>418.77</v>
      </c>
      <c r="V65">
        <v>20.73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26.34008</v>
      </c>
      <c r="AC65">
        <v>19.35568</v>
      </c>
      <c r="AD65">
        <v>27.3447</v>
      </c>
      <c r="AE65">
        <v>49.436556000000003</v>
      </c>
      <c r="AF65">
        <v>8.8740000000000006</v>
      </c>
      <c r="AG65">
        <v>0</v>
      </c>
      <c r="AH65">
        <v>152.27760000000001</v>
      </c>
      <c r="AI65">
        <v>0</v>
      </c>
      <c r="AJ65">
        <v>0</v>
      </c>
      <c r="AK65">
        <v>50.76</v>
      </c>
      <c r="AL65">
        <v>60.423999999999999</v>
      </c>
      <c r="AM65">
        <v>5.2786799999999996</v>
      </c>
      <c r="AN65">
        <v>0.66954999999999998</v>
      </c>
      <c r="AO65">
        <v>11.465999999999999</v>
      </c>
      <c r="AP65">
        <v>4.8677999999999999</v>
      </c>
      <c r="AQ65">
        <v>23.625</v>
      </c>
      <c r="AR65">
        <v>50.231999999999999</v>
      </c>
      <c r="AS65">
        <v>30.939599999999999</v>
      </c>
      <c r="AT65">
        <v>14.996759000000001</v>
      </c>
      <c r="AU65">
        <v>0</v>
      </c>
      <c r="AV65">
        <v>0</v>
      </c>
      <c r="AW65">
        <v>2</v>
      </c>
      <c r="AX65">
        <v>0</v>
      </c>
      <c r="AY65">
        <v>0</v>
      </c>
      <c r="AZ65">
        <f t="shared" si="0"/>
        <v>85.91</v>
      </c>
      <c r="BA65">
        <f t="shared" si="1"/>
        <v>3143.8932220000006</v>
      </c>
      <c r="BB65">
        <v>62</v>
      </c>
      <c r="BD65">
        <v>24.07</v>
      </c>
      <c r="BE65">
        <v>7.63</v>
      </c>
      <c r="BF65">
        <v>1.03</v>
      </c>
      <c r="BG65">
        <v>4.0199999999999996</v>
      </c>
      <c r="BH65">
        <v>5.81</v>
      </c>
      <c r="BI65">
        <v>7.17</v>
      </c>
      <c r="BJ65">
        <v>1.55</v>
      </c>
      <c r="BK65">
        <v>4.05</v>
      </c>
      <c r="BL65">
        <v>2.13</v>
      </c>
      <c r="BM65">
        <v>1.61</v>
      </c>
      <c r="BN65">
        <v>0.49</v>
      </c>
      <c r="BO65">
        <v>15.61</v>
      </c>
      <c r="BP65">
        <v>3.99</v>
      </c>
      <c r="BQ65">
        <v>4.38</v>
      </c>
      <c r="BR65">
        <v>2.15</v>
      </c>
      <c r="BS65">
        <v>0.22</v>
      </c>
      <c r="BT65">
        <v>0</v>
      </c>
      <c r="BU65">
        <v>0</v>
      </c>
      <c r="BV65">
        <v>0</v>
      </c>
      <c r="BW65">
        <f t="shared" si="2"/>
        <v>85.91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12.4407</v>
      </c>
      <c r="K66">
        <v>686.77995699999997</v>
      </c>
      <c r="L66">
        <v>653.15</v>
      </c>
      <c r="M66">
        <v>92</v>
      </c>
      <c r="N66">
        <v>118.125</v>
      </c>
      <c r="O66">
        <v>123.66562500000001</v>
      </c>
      <c r="P66">
        <v>124.875</v>
      </c>
      <c r="Q66">
        <v>10.91</v>
      </c>
      <c r="R66">
        <v>42.390099999999997</v>
      </c>
      <c r="S66">
        <v>26.3901</v>
      </c>
      <c r="T66">
        <v>0</v>
      </c>
      <c r="U66">
        <v>418.77</v>
      </c>
      <c r="V66">
        <v>20.73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26.34008</v>
      </c>
      <c r="AC66">
        <v>19.35568</v>
      </c>
      <c r="AD66">
        <v>27.3447</v>
      </c>
      <c r="AE66">
        <v>49.436556000000003</v>
      </c>
      <c r="AF66">
        <v>8.8740000000000006</v>
      </c>
      <c r="AG66">
        <v>0</v>
      </c>
      <c r="AH66">
        <v>152.27760000000001</v>
      </c>
      <c r="AI66">
        <v>0</v>
      </c>
      <c r="AJ66">
        <v>0</v>
      </c>
      <c r="AK66">
        <v>50.76</v>
      </c>
      <c r="AL66">
        <v>60.423999999999999</v>
      </c>
      <c r="AM66">
        <v>5.2786799999999996</v>
      </c>
      <c r="AN66">
        <v>0.66954999999999998</v>
      </c>
      <c r="AO66">
        <v>11.465999999999999</v>
      </c>
      <c r="AP66">
        <v>4.8677999999999999</v>
      </c>
      <c r="AQ66">
        <v>23.625</v>
      </c>
      <c r="AR66">
        <v>50.231999999999999</v>
      </c>
      <c r="AS66">
        <v>30.939599999999999</v>
      </c>
      <c r="AT66">
        <v>14.996759000000001</v>
      </c>
      <c r="AU66">
        <v>0</v>
      </c>
      <c r="AV66">
        <v>0</v>
      </c>
      <c r="AW66">
        <v>2</v>
      </c>
      <c r="AX66">
        <v>0</v>
      </c>
      <c r="AY66">
        <v>0</v>
      </c>
      <c r="AZ66">
        <f t="shared" si="0"/>
        <v>85.91</v>
      </c>
      <c r="BA66">
        <f t="shared" si="1"/>
        <v>3143.8932220000006</v>
      </c>
      <c r="BB66">
        <v>63</v>
      </c>
      <c r="BD66">
        <v>24.07</v>
      </c>
      <c r="BE66">
        <v>7.63</v>
      </c>
      <c r="BF66">
        <v>1.03</v>
      </c>
      <c r="BG66">
        <v>4.0199999999999996</v>
      </c>
      <c r="BH66">
        <v>5.81</v>
      </c>
      <c r="BI66">
        <v>7.17</v>
      </c>
      <c r="BJ66">
        <v>1.55</v>
      </c>
      <c r="BK66">
        <v>4.05</v>
      </c>
      <c r="BL66">
        <v>2.13</v>
      </c>
      <c r="BM66">
        <v>1.61</v>
      </c>
      <c r="BN66">
        <v>0.49</v>
      </c>
      <c r="BO66">
        <v>15.61</v>
      </c>
      <c r="BP66">
        <v>3.99</v>
      </c>
      <c r="BQ66">
        <v>4.38</v>
      </c>
      <c r="BR66">
        <v>2.15</v>
      </c>
      <c r="BS66">
        <v>0.22</v>
      </c>
      <c r="BT66">
        <v>0</v>
      </c>
      <c r="BU66">
        <v>0</v>
      </c>
      <c r="BV66">
        <v>0</v>
      </c>
      <c r="BW66">
        <f t="shared" si="2"/>
        <v>85.91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12.4407</v>
      </c>
      <c r="K67">
        <v>686.77995699999997</v>
      </c>
      <c r="L67">
        <v>653.15</v>
      </c>
      <c r="M67">
        <v>92</v>
      </c>
      <c r="N67">
        <v>118.125</v>
      </c>
      <c r="O67">
        <v>123.66562500000001</v>
      </c>
      <c r="P67">
        <v>124.875</v>
      </c>
      <c r="Q67">
        <v>10.91</v>
      </c>
      <c r="R67">
        <v>42.390099999999997</v>
      </c>
      <c r="S67">
        <v>26.3901</v>
      </c>
      <c r="T67">
        <v>0</v>
      </c>
      <c r="U67">
        <v>418.77</v>
      </c>
      <c r="V67">
        <v>20.73</v>
      </c>
      <c r="W67">
        <v>34.799309999999998</v>
      </c>
      <c r="X67">
        <v>147.515625</v>
      </c>
      <c r="Y67">
        <v>0</v>
      </c>
      <c r="Z67">
        <v>6.5537999999999998</v>
      </c>
      <c r="AA67">
        <v>13.035</v>
      </c>
      <c r="AB67">
        <v>26.34008</v>
      </c>
      <c r="AC67">
        <v>19.35568</v>
      </c>
      <c r="AD67">
        <v>27.3447</v>
      </c>
      <c r="AE67">
        <v>49.436556000000003</v>
      </c>
      <c r="AF67">
        <v>8.8740000000000006</v>
      </c>
      <c r="AG67">
        <v>0</v>
      </c>
      <c r="AH67">
        <v>152.27760000000001</v>
      </c>
      <c r="AI67">
        <v>0</v>
      </c>
      <c r="AJ67">
        <v>0</v>
      </c>
      <c r="AK67">
        <v>50.76</v>
      </c>
      <c r="AL67">
        <v>60.423999999999999</v>
      </c>
      <c r="AM67">
        <v>5.2786799999999996</v>
      </c>
      <c r="AN67">
        <v>0.66954999999999998</v>
      </c>
      <c r="AO67">
        <v>11.465999999999999</v>
      </c>
      <c r="AP67">
        <v>10.119899999999999</v>
      </c>
      <c r="AQ67">
        <v>23.625</v>
      </c>
      <c r="AR67">
        <v>50.231999999999999</v>
      </c>
      <c r="AS67">
        <v>30.939599999999999</v>
      </c>
      <c r="AT67">
        <v>14.996759000000001</v>
      </c>
      <c r="AU67">
        <v>0</v>
      </c>
      <c r="AV67">
        <v>0</v>
      </c>
      <c r="AW67">
        <v>2</v>
      </c>
      <c r="AX67">
        <v>0</v>
      </c>
      <c r="AY67">
        <v>0</v>
      </c>
      <c r="AZ67">
        <f t="shared" si="0"/>
        <v>85.91</v>
      </c>
      <c r="BA67">
        <f t="shared" si="1"/>
        <v>3162.1803220000006</v>
      </c>
      <c r="BB67">
        <v>64</v>
      </c>
      <c r="BD67">
        <v>24.07</v>
      </c>
      <c r="BE67">
        <v>7.63</v>
      </c>
      <c r="BF67">
        <v>1.03</v>
      </c>
      <c r="BG67">
        <v>4.0199999999999996</v>
      </c>
      <c r="BH67">
        <v>5.81</v>
      </c>
      <c r="BI67">
        <v>7.17</v>
      </c>
      <c r="BJ67">
        <v>1.55</v>
      </c>
      <c r="BK67">
        <v>4.05</v>
      </c>
      <c r="BL67">
        <v>2.13</v>
      </c>
      <c r="BM67">
        <v>1.61</v>
      </c>
      <c r="BN67">
        <v>0.49</v>
      </c>
      <c r="BO67">
        <v>15.61</v>
      </c>
      <c r="BP67">
        <v>3.99</v>
      </c>
      <c r="BQ67">
        <v>4.38</v>
      </c>
      <c r="BR67">
        <v>2.15</v>
      </c>
      <c r="BS67">
        <v>0.22</v>
      </c>
      <c r="BT67">
        <v>0</v>
      </c>
      <c r="BU67">
        <v>0</v>
      </c>
      <c r="BV67">
        <v>0</v>
      </c>
      <c r="BW67">
        <f t="shared" si="2"/>
        <v>85.91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12.4407</v>
      </c>
      <c r="K68">
        <v>686.77995699999997</v>
      </c>
      <c r="L68">
        <v>653.15</v>
      </c>
      <c r="M68">
        <v>92</v>
      </c>
      <c r="N68">
        <v>118.125</v>
      </c>
      <c r="O68">
        <v>123.66562500000001</v>
      </c>
      <c r="P68">
        <v>124.875</v>
      </c>
      <c r="Q68">
        <v>10.91</v>
      </c>
      <c r="R68">
        <v>42.390099999999997</v>
      </c>
      <c r="S68">
        <v>26.3901</v>
      </c>
      <c r="T68">
        <v>0</v>
      </c>
      <c r="U68">
        <v>418.77</v>
      </c>
      <c r="V68">
        <v>20.73</v>
      </c>
      <c r="W68">
        <v>32.777999999999999</v>
      </c>
      <c r="X68">
        <v>147.515625</v>
      </c>
      <c r="Y68">
        <v>0</v>
      </c>
      <c r="Z68">
        <v>6.5537999999999998</v>
      </c>
      <c r="AA68">
        <v>13.193</v>
      </c>
      <c r="AB68">
        <v>26.34008</v>
      </c>
      <c r="AC68">
        <v>19.35568</v>
      </c>
      <c r="AD68">
        <v>27.3447</v>
      </c>
      <c r="AE68">
        <v>49.436556000000003</v>
      </c>
      <c r="AF68">
        <v>8.8740000000000006</v>
      </c>
      <c r="AG68">
        <v>0</v>
      </c>
      <c r="AH68">
        <v>152.27760000000001</v>
      </c>
      <c r="AI68">
        <v>0</v>
      </c>
      <c r="AJ68">
        <v>0</v>
      </c>
      <c r="AK68">
        <v>50.76</v>
      </c>
      <c r="AL68">
        <v>60.423999999999999</v>
      </c>
      <c r="AM68">
        <v>5.2786799999999996</v>
      </c>
      <c r="AN68">
        <v>0.66954999999999998</v>
      </c>
      <c r="AO68">
        <v>11.465999999999999</v>
      </c>
      <c r="AP68">
        <v>10.119899999999999</v>
      </c>
      <c r="AQ68">
        <v>23.625</v>
      </c>
      <c r="AR68">
        <v>50.231999999999999</v>
      </c>
      <c r="AS68">
        <v>30.939599999999999</v>
      </c>
      <c r="AT68">
        <v>14.996759000000001</v>
      </c>
      <c r="AU68">
        <v>0</v>
      </c>
      <c r="AV68">
        <v>0</v>
      </c>
      <c r="AW68">
        <v>2</v>
      </c>
      <c r="AX68">
        <v>0</v>
      </c>
      <c r="AY68">
        <v>0</v>
      </c>
      <c r="AZ68">
        <f t="shared" ref="AZ68:AZ98" si="3">BW68</f>
        <v>85.91</v>
      </c>
      <c r="BA68">
        <f t="shared" ref="BA68:BA99" si="4">SUM(B68:AZ68)</f>
        <v>3160.3170120000009</v>
      </c>
      <c r="BB68">
        <v>65</v>
      </c>
      <c r="BD68">
        <v>24.07</v>
      </c>
      <c r="BE68">
        <v>7.63</v>
      </c>
      <c r="BF68">
        <v>1.03</v>
      </c>
      <c r="BG68">
        <v>4.0199999999999996</v>
      </c>
      <c r="BH68">
        <v>5.81</v>
      </c>
      <c r="BI68">
        <v>7.17</v>
      </c>
      <c r="BJ68">
        <v>1.55</v>
      </c>
      <c r="BK68">
        <v>4.05</v>
      </c>
      <c r="BL68">
        <v>2.13</v>
      </c>
      <c r="BM68">
        <v>1.61</v>
      </c>
      <c r="BN68">
        <v>0.49</v>
      </c>
      <c r="BO68">
        <v>15.61</v>
      </c>
      <c r="BP68">
        <v>3.99</v>
      </c>
      <c r="BQ68">
        <v>4.38</v>
      </c>
      <c r="BR68">
        <v>2.15</v>
      </c>
      <c r="BS68">
        <v>0.22</v>
      </c>
      <c r="BT68">
        <v>0</v>
      </c>
      <c r="BU68">
        <v>0</v>
      </c>
      <c r="BV68">
        <v>0</v>
      </c>
      <c r="BW68">
        <f t="shared" ref="BW68:BW98" si="5">SUM(BD68:BV68)</f>
        <v>85.91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12.4407</v>
      </c>
      <c r="K69">
        <v>686.77995699999997</v>
      </c>
      <c r="L69">
        <v>653.15</v>
      </c>
      <c r="M69">
        <v>92</v>
      </c>
      <c r="N69">
        <v>118.125</v>
      </c>
      <c r="O69">
        <v>123.66562500000001</v>
      </c>
      <c r="P69">
        <v>124.875</v>
      </c>
      <c r="Q69">
        <v>10.91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34.799309999999998</v>
      </c>
      <c r="X69">
        <v>147.515625</v>
      </c>
      <c r="Y69">
        <v>0</v>
      </c>
      <c r="Z69">
        <v>6.5537999999999998</v>
      </c>
      <c r="AA69">
        <v>13.193</v>
      </c>
      <c r="AB69">
        <v>26.34008</v>
      </c>
      <c r="AC69">
        <v>19.35568</v>
      </c>
      <c r="AD69">
        <v>27.3447</v>
      </c>
      <c r="AE69">
        <v>49.436556000000003</v>
      </c>
      <c r="AF69">
        <v>8.8740000000000006</v>
      </c>
      <c r="AG69">
        <v>0</v>
      </c>
      <c r="AH69">
        <v>152.27760000000001</v>
      </c>
      <c r="AI69">
        <v>0</v>
      </c>
      <c r="AJ69">
        <v>0</v>
      </c>
      <c r="AK69">
        <v>50.76</v>
      </c>
      <c r="AL69">
        <v>60.423999999999999</v>
      </c>
      <c r="AM69">
        <v>5.2786799999999996</v>
      </c>
      <c r="AN69">
        <v>0.66954999999999998</v>
      </c>
      <c r="AO69">
        <v>11.465999999999999</v>
      </c>
      <c r="AP69">
        <v>10.119899999999999</v>
      </c>
      <c r="AQ69">
        <v>23.625</v>
      </c>
      <c r="AR69">
        <v>50.231999999999999</v>
      </c>
      <c r="AS69">
        <v>30.939599999999999</v>
      </c>
      <c r="AT69">
        <v>14.996759000000001</v>
      </c>
      <c r="AU69">
        <v>0</v>
      </c>
      <c r="AV69">
        <v>0</v>
      </c>
      <c r="AW69">
        <v>2</v>
      </c>
      <c r="AX69">
        <v>0</v>
      </c>
      <c r="AY69">
        <v>0</v>
      </c>
      <c r="AZ69">
        <f t="shared" si="3"/>
        <v>85.91</v>
      </c>
      <c r="BA69">
        <f t="shared" si="4"/>
        <v>3162.338322000001</v>
      </c>
      <c r="BB69">
        <v>66</v>
      </c>
      <c r="BD69">
        <v>24.07</v>
      </c>
      <c r="BE69">
        <v>7.63</v>
      </c>
      <c r="BF69">
        <v>1.03</v>
      </c>
      <c r="BG69">
        <v>4.0199999999999996</v>
      </c>
      <c r="BH69">
        <v>5.81</v>
      </c>
      <c r="BI69">
        <v>7.17</v>
      </c>
      <c r="BJ69">
        <v>1.55</v>
      </c>
      <c r="BK69">
        <v>4.05</v>
      </c>
      <c r="BL69">
        <v>2.13</v>
      </c>
      <c r="BM69">
        <v>1.61</v>
      </c>
      <c r="BN69">
        <v>0.49</v>
      </c>
      <c r="BO69">
        <v>15.61</v>
      </c>
      <c r="BP69">
        <v>3.99</v>
      </c>
      <c r="BQ69">
        <v>4.38</v>
      </c>
      <c r="BR69">
        <v>2.15</v>
      </c>
      <c r="BS69">
        <v>0.22</v>
      </c>
      <c r="BT69">
        <v>0</v>
      </c>
      <c r="BU69">
        <v>0</v>
      </c>
      <c r="BV69">
        <v>0</v>
      </c>
      <c r="BW69">
        <f t="shared" si="5"/>
        <v>85.91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12.4407</v>
      </c>
      <c r="K70">
        <v>686.77995699999997</v>
      </c>
      <c r="L70">
        <v>653.15</v>
      </c>
      <c r="M70">
        <v>92</v>
      </c>
      <c r="N70">
        <v>118.125</v>
      </c>
      <c r="O70">
        <v>123.66562500000001</v>
      </c>
      <c r="P70">
        <v>124.875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34.799309999999998</v>
      </c>
      <c r="X70">
        <v>147.515625</v>
      </c>
      <c r="Y70">
        <v>0</v>
      </c>
      <c r="Z70">
        <v>6.5537999999999998</v>
      </c>
      <c r="AA70">
        <v>13.193</v>
      </c>
      <c r="AB70">
        <v>26.34008</v>
      </c>
      <c r="AC70">
        <v>19.35568</v>
      </c>
      <c r="AD70">
        <v>18.229800000000001</v>
      </c>
      <c r="AE70">
        <v>49.436556000000003</v>
      </c>
      <c r="AF70">
        <v>8.8740000000000006</v>
      </c>
      <c r="AG70">
        <v>0</v>
      </c>
      <c r="AH70">
        <v>152.27760000000001</v>
      </c>
      <c r="AI70">
        <v>0</v>
      </c>
      <c r="AJ70">
        <v>0</v>
      </c>
      <c r="AK70">
        <v>50.76</v>
      </c>
      <c r="AL70">
        <v>60.423999999999999</v>
      </c>
      <c r="AM70">
        <v>5.2786799999999996</v>
      </c>
      <c r="AN70">
        <v>0.66954999999999998</v>
      </c>
      <c r="AO70">
        <v>11.465999999999999</v>
      </c>
      <c r="AP70">
        <v>5.2521000000000004</v>
      </c>
      <c r="AQ70">
        <v>23.625</v>
      </c>
      <c r="AR70">
        <v>50.231999999999999</v>
      </c>
      <c r="AS70">
        <v>30.939599999999999</v>
      </c>
      <c r="AT70">
        <v>14.996759000000001</v>
      </c>
      <c r="AU70">
        <v>0</v>
      </c>
      <c r="AV70">
        <v>0</v>
      </c>
      <c r="AW70">
        <v>2</v>
      </c>
      <c r="AX70">
        <v>0</v>
      </c>
      <c r="AY70">
        <v>0</v>
      </c>
      <c r="AZ70">
        <f t="shared" si="3"/>
        <v>85.91</v>
      </c>
      <c r="BA70">
        <f t="shared" si="4"/>
        <v>3148.3556220000009</v>
      </c>
      <c r="BB70">
        <v>67</v>
      </c>
      <c r="BD70">
        <v>24.07</v>
      </c>
      <c r="BE70">
        <v>7.63</v>
      </c>
      <c r="BF70">
        <v>1.03</v>
      </c>
      <c r="BG70">
        <v>4.0199999999999996</v>
      </c>
      <c r="BH70">
        <v>5.81</v>
      </c>
      <c r="BI70">
        <v>7.17</v>
      </c>
      <c r="BJ70">
        <v>1.55</v>
      </c>
      <c r="BK70">
        <v>4.05</v>
      </c>
      <c r="BL70">
        <v>2.13</v>
      </c>
      <c r="BM70">
        <v>1.61</v>
      </c>
      <c r="BN70">
        <v>0.49</v>
      </c>
      <c r="BO70">
        <v>15.61</v>
      </c>
      <c r="BP70">
        <v>3.99</v>
      </c>
      <c r="BQ70">
        <v>4.38</v>
      </c>
      <c r="BR70">
        <v>2.15</v>
      </c>
      <c r="BS70">
        <v>0.22</v>
      </c>
      <c r="BT70">
        <v>0</v>
      </c>
      <c r="BU70">
        <v>0</v>
      </c>
      <c r="BV70">
        <v>0</v>
      </c>
      <c r="BW70">
        <f t="shared" si="5"/>
        <v>85.91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12.4407</v>
      </c>
      <c r="K71">
        <v>686.77995699999997</v>
      </c>
      <c r="L71">
        <v>653.15</v>
      </c>
      <c r="M71">
        <v>92</v>
      </c>
      <c r="N71">
        <v>118.125</v>
      </c>
      <c r="O71">
        <v>123.66562500000001</v>
      </c>
      <c r="P71">
        <v>124.875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34.799309999999998</v>
      </c>
      <c r="X71">
        <v>147.515625</v>
      </c>
      <c r="Y71">
        <v>0</v>
      </c>
      <c r="Z71">
        <v>6.5537999999999998</v>
      </c>
      <c r="AA71">
        <v>13.193</v>
      </c>
      <c r="AB71">
        <v>26.34008</v>
      </c>
      <c r="AC71">
        <v>19.35568</v>
      </c>
      <c r="AD71">
        <v>18.229800000000001</v>
      </c>
      <c r="AE71">
        <v>49.436556000000003</v>
      </c>
      <c r="AF71">
        <v>8.8740000000000006</v>
      </c>
      <c r="AG71">
        <v>0</v>
      </c>
      <c r="AH71">
        <v>152.27760000000001</v>
      </c>
      <c r="AI71">
        <v>2.5459999999999998</v>
      </c>
      <c r="AJ71">
        <v>0</v>
      </c>
      <c r="AK71">
        <v>50.76</v>
      </c>
      <c r="AL71">
        <v>72.043999999999997</v>
      </c>
      <c r="AM71">
        <v>5.2786799999999996</v>
      </c>
      <c r="AN71">
        <v>0.66954999999999998</v>
      </c>
      <c r="AO71">
        <v>11.465999999999999</v>
      </c>
      <c r="AP71">
        <v>5.2521000000000004</v>
      </c>
      <c r="AQ71">
        <v>23.625</v>
      </c>
      <c r="AR71">
        <v>50.231999999999999</v>
      </c>
      <c r="AS71">
        <v>30.939599999999999</v>
      </c>
      <c r="AT71">
        <v>13.067600000000001</v>
      </c>
      <c r="AU71">
        <v>0</v>
      </c>
      <c r="AV71">
        <v>0</v>
      </c>
      <c r="AW71">
        <v>2</v>
      </c>
      <c r="AX71">
        <v>0</v>
      </c>
      <c r="AY71">
        <v>0</v>
      </c>
      <c r="AZ71">
        <f t="shared" si="3"/>
        <v>85.91</v>
      </c>
      <c r="BA71">
        <f t="shared" si="4"/>
        <v>3160.5924630000004</v>
      </c>
      <c r="BB71">
        <v>68</v>
      </c>
      <c r="BD71">
        <v>24.07</v>
      </c>
      <c r="BE71">
        <v>7.63</v>
      </c>
      <c r="BF71">
        <v>1.03</v>
      </c>
      <c r="BG71">
        <v>4.0199999999999996</v>
      </c>
      <c r="BH71">
        <v>5.81</v>
      </c>
      <c r="BI71">
        <v>7.17</v>
      </c>
      <c r="BJ71">
        <v>1.55</v>
      </c>
      <c r="BK71">
        <v>4.05</v>
      </c>
      <c r="BL71">
        <v>2.13</v>
      </c>
      <c r="BM71">
        <v>1.61</v>
      </c>
      <c r="BN71">
        <v>0.49</v>
      </c>
      <c r="BO71">
        <v>15.61</v>
      </c>
      <c r="BP71">
        <v>3.99</v>
      </c>
      <c r="BQ71">
        <v>4.38</v>
      </c>
      <c r="BR71">
        <v>2.15</v>
      </c>
      <c r="BS71">
        <v>0.22</v>
      </c>
      <c r="BT71">
        <v>0</v>
      </c>
      <c r="BU71">
        <v>0</v>
      </c>
      <c r="BV71">
        <v>0</v>
      </c>
      <c r="BW71">
        <f t="shared" si="5"/>
        <v>85.91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12.4407</v>
      </c>
      <c r="K72">
        <v>682.37109999999996</v>
      </c>
      <c r="L72">
        <v>504.65499999999997</v>
      </c>
      <c r="M72">
        <v>92</v>
      </c>
      <c r="N72">
        <v>118.125</v>
      </c>
      <c r="O72">
        <v>123.66562500000001</v>
      </c>
      <c r="P72">
        <v>124.875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34.799309999999998</v>
      </c>
      <c r="X72">
        <v>147.515625</v>
      </c>
      <c r="Y72">
        <v>0</v>
      </c>
      <c r="Z72">
        <v>6.5537999999999998</v>
      </c>
      <c r="AA72">
        <v>28.09872</v>
      </c>
      <c r="AB72">
        <v>26.34008</v>
      </c>
      <c r="AC72">
        <v>19.35568</v>
      </c>
      <c r="AD72">
        <v>18.229800000000001</v>
      </c>
      <c r="AE72">
        <v>49.436556000000003</v>
      </c>
      <c r="AF72">
        <v>8.8740000000000006</v>
      </c>
      <c r="AG72">
        <v>0</v>
      </c>
      <c r="AH72">
        <v>152.27760000000001</v>
      </c>
      <c r="AI72">
        <v>2.5459999999999998</v>
      </c>
      <c r="AJ72">
        <v>0</v>
      </c>
      <c r="AK72">
        <v>50.76</v>
      </c>
      <c r="AL72">
        <v>72.043999999999997</v>
      </c>
      <c r="AM72">
        <v>5.2786799999999996</v>
      </c>
      <c r="AN72">
        <v>0.66954999999999998</v>
      </c>
      <c r="AO72">
        <v>11.465999999999999</v>
      </c>
      <c r="AP72">
        <v>5.2521000000000004</v>
      </c>
      <c r="AQ72">
        <v>23.625</v>
      </c>
      <c r="AR72">
        <v>50.231999999999999</v>
      </c>
      <c r="AS72">
        <v>30.939599999999999</v>
      </c>
      <c r="AT72">
        <v>11.536</v>
      </c>
      <c r="AU72">
        <v>0</v>
      </c>
      <c r="AV72">
        <v>0</v>
      </c>
      <c r="AW72">
        <v>2</v>
      </c>
      <c r="AX72">
        <v>0</v>
      </c>
      <c r="AY72">
        <v>0</v>
      </c>
      <c r="AZ72">
        <f t="shared" si="3"/>
        <v>85.91</v>
      </c>
      <c r="BA72">
        <f t="shared" si="4"/>
        <v>3021.0627260000001</v>
      </c>
      <c r="BB72">
        <v>69</v>
      </c>
      <c r="BD72">
        <v>24.07</v>
      </c>
      <c r="BE72">
        <v>7.63</v>
      </c>
      <c r="BF72">
        <v>1.03</v>
      </c>
      <c r="BG72">
        <v>4.0199999999999996</v>
      </c>
      <c r="BH72">
        <v>5.81</v>
      </c>
      <c r="BI72">
        <v>7.17</v>
      </c>
      <c r="BJ72">
        <v>1.55</v>
      </c>
      <c r="BK72">
        <v>4.05</v>
      </c>
      <c r="BL72">
        <v>2.13</v>
      </c>
      <c r="BM72">
        <v>1.61</v>
      </c>
      <c r="BN72">
        <v>0.49</v>
      </c>
      <c r="BO72">
        <v>15.61</v>
      </c>
      <c r="BP72">
        <v>3.99</v>
      </c>
      <c r="BQ72">
        <v>4.38</v>
      </c>
      <c r="BR72">
        <v>2.15</v>
      </c>
      <c r="BS72">
        <v>0.22</v>
      </c>
      <c r="BT72">
        <v>0</v>
      </c>
      <c r="BU72">
        <v>0</v>
      </c>
      <c r="BV72">
        <v>0</v>
      </c>
      <c r="BW72">
        <f t="shared" si="5"/>
        <v>85.91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12.4407</v>
      </c>
      <c r="K73">
        <v>682.37109999999996</v>
      </c>
      <c r="L73">
        <v>476.65499999999997</v>
      </c>
      <c r="M73">
        <v>92</v>
      </c>
      <c r="N73">
        <v>118.125</v>
      </c>
      <c r="O73">
        <v>123.66562500000001</v>
      </c>
      <c r="P73">
        <v>124.875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34.799309999999998</v>
      </c>
      <c r="X73">
        <v>147.515625</v>
      </c>
      <c r="Y73">
        <v>0</v>
      </c>
      <c r="Z73">
        <v>6.5537999999999998</v>
      </c>
      <c r="AA73">
        <v>28.09872</v>
      </c>
      <c r="AB73">
        <v>26.34008</v>
      </c>
      <c r="AC73">
        <v>19.35568</v>
      </c>
      <c r="AD73">
        <v>18.229800000000001</v>
      </c>
      <c r="AE73">
        <v>49.436556000000003</v>
      </c>
      <c r="AF73">
        <v>8.8740000000000006</v>
      </c>
      <c r="AG73">
        <v>0</v>
      </c>
      <c r="AH73">
        <v>152.27760000000001</v>
      </c>
      <c r="AI73">
        <v>2.5459999999999998</v>
      </c>
      <c r="AJ73">
        <v>0</v>
      </c>
      <c r="AK73">
        <v>50.76</v>
      </c>
      <c r="AL73">
        <v>83.664000000000001</v>
      </c>
      <c r="AM73">
        <v>5.2786799999999996</v>
      </c>
      <c r="AN73">
        <v>0.66954999999999998</v>
      </c>
      <c r="AO73">
        <v>11.465999999999999</v>
      </c>
      <c r="AP73">
        <v>5.2521000000000004</v>
      </c>
      <c r="AQ73">
        <v>23.625</v>
      </c>
      <c r="AR73">
        <v>50.231999999999999</v>
      </c>
      <c r="AS73">
        <v>32.9574</v>
      </c>
      <c r="AT73">
        <v>10.876799999999999</v>
      </c>
      <c r="AU73">
        <v>0</v>
      </c>
      <c r="AV73">
        <v>0</v>
      </c>
      <c r="AW73">
        <v>2</v>
      </c>
      <c r="AX73">
        <v>0</v>
      </c>
      <c r="AY73">
        <v>0</v>
      </c>
      <c r="AZ73">
        <f t="shared" si="3"/>
        <v>85.91</v>
      </c>
      <c r="BA73">
        <f t="shared" si="4"/>
        <v>3006.041326</v>
      </c>
      <c r="BB73">
        <v>70</v>
      </c>
      <c r="BD73">
        <v>24.07</v>
      </c>
      <c r="BE73">
        <v>7.63</v>
      </c>
      <c r="BF73">
        <v>1.03</v>
      </c>
      <c r="BG73">
        <v>4.0199999999999996</v>
      </c>
      <c r="BH73">
        <v>5.81</v>
      </c>
      <c r="BI73">
        <v>7.17</v>
      </c>
      <c r="BJ73">
        <v>1.55</v>
      </c>
      <c r="BK73">
        <v>4.05</v>
      </c>
      <c r="BL73">
        <v>2.13</v>
      </c>
      <c r="BM73">
        <v>1.61</v>
      </c>
      <c r="BN73">
        <v>0.49</v>
      </c>
      <c r="BO73">
        <v>15.61</v>
      </c>
      <c r="BP73">
        <v>3.99</v>
      </c>
      <c r="BQ73">
        <v>4.38</v>
      </c>
      <c r="BR73">
        <v>2.15</v>
      </c>
      <c r="BS73">
        <v>0.22</v>
      </c>
      <c r="BT73">
        <v>0</v>
      </c>
      <c r="BU73">
        <v>0</v>
      </c>
      <c r="BV73">
        <v>0</v>
      </c>
      <c r="BW73">
        <f t="shared" si="5"/>
        <v>85.91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12.4407</v>
      </c>
      <c r="K74">
        <v>682.37109999999996</v>
      </c>
      <c r="L74">
        <v>457.65499999999997</v>
      </c>
      <c r="M74">
        <v>92</v>
      </c>
      <c r="N74">
        <v>118.125</v>
      </c>
      <c r="O74">
        <v>123.66562500000001</v>
      </c>
      <c r="P74">
        <v>124.875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32.777999999999999</v>
      </c>
      <c r="X74">
        <v>147.515625</v>
      </c>
      <c r="Y74">
        <v>0</v>
      </c>
      <c r="Z74">
        <v>6.5537999999999998</v>
      </c>
      <c r="AA74">
        <v>42.14808</v>
      </c>
      <c r="AB74">
        <v>26.34008</v>
      </c>
      <c r="AC74">
        <v>19.35568</v>
      </c>
      <c r="AD74">
        <v>18.229800000000001</v>
      </c>
      <c r="AE74">
        <v>49.436556000000003</v>
      </c>
      <c r="AF74">
        <v>8.8740000000000006</v>
      </c>
      <c r="AG74">
        <v>0</v>
      </c>
      <c r="AH74">
        <v>152.27760000000001</v>
      </c>
      <c r="AI74">
        <v>2.5459999999999998</v>
      </c>
      <c r="AJ74">
        <v>0</v>
      </c>
      <c r="AK74">
        <v>50.76</v>
      </c>
      <c r="AL74">
        <v>83.664000000000001</v>
      </c>
      <c r="AM74">
        <v>5.2786799999999996</v>
      </c>
      <c r="AN74">
        <v>0.66954999999999998</v>
      </c>
      <c r="AO74">
        <v>11.465999999999999</v>
      </c>
      <c r="AP74">
        <v>5.2521000000000004</v>
      </c>
      <c r="AQ74">
        <v>23.625</v>
      </c>
      <c r="AR74">
        <v>50.231999999999999</v>
      </c>
      <c r="AS74">
        <v>32.9574</v>
      </c>
      <c r="AT74">
        <v>10.876799999999999</v>
      </c>
      <c r="AU74">
        <v>0</v>
      </c>
      <c r="AV74">
        <v>0</v>
      </c>
      <c r="AW74">
        <v>2</v>
      </c>
      <c r="AX74">
        <v>0</v>
      </c>
      <c r="AY74">
        <v>0</v>
      </c>
      <c r="AZ74">
        <f t="shared" si="3"/>
        <v>85.91</v>
      </c>
      <c r="BA74">
        <f t="shared" si="4"/>
        <v>2999.0693759999999</v>
      </c>
      <c r="BB74">
        <v>71</v>
      </c>
      <c r="BD74">
        <v>24.07</v>
      </c>
      <c r="BE74">
        <v>7.63</v>
      </c>
      <c r="BF74">
        <v>1.03</v>
      </c>
      <c r="BG74">
        <v>4.0199999999999996</v>
      </c>
      <c r="BH74">
        <v>5.81</v>
      </c>
      <c r="BI74">
        <v>7.17</v>
      </c>
      <c r="BJ74">
        <v>1.55</v>
      </c>
      <c r="BK74">
        <v>4.05</v>
      </c>
      <c r="BL74">
        <v>2.13</v>
      </c>
      <c r="BM74">
        <v>1.61</v>
      </c>
      <c r="BN74">
        <v>0.49</v>
      </c>
      <c r="BO74">
        <v>15.61</v>
      </c>
      <c r="BP74">
        <v>3.99</v>
      </c>
      <c r="BQ74">
        <v>4.38</v>
      </c>
      <c r="BR74">
        <v>2.15</v>
      </c>
      <c r="BS74">
        <v>0.22</v>
      </c>
      <c r="BT74">
        <v>0</v>
      </c>
      <c r="BU74">
        <v>0</v>
      </c>
      <c r="BV74">
        <v>0</v>
      </c>
      <c r="BW74">
        <f t="shared" si="5"/>
        <v>85.91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12.4407</v>
      </c>
      <c r="K75">
        <v>682.37109999999996</v>
      </c>
      <c r="L75">
        <v>456.65499999999997</v>
      </c>
      <c r="M75">
        <v>92</v>
      </c>
      <c r="N75">
        <v>118.125</v>
      </c>
      <c r="O75">
        <v>123.66562500000001</v>
      </c>
      <c r="P75">
        <v>124.875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34.799309999999998</v>
      </c>
      <c r="X75">
        <v>147.515625</v>
      </c>
      <c r="Y75">
        <v>0</v>
      </c>
      <c r="Z75">
        <v>6.5537999999999998</v>
      </c>
      <c r="AA75">
        <v>42.14808</v>
      </c>
      <c r="AB75">
        <v>26.34008</v>
      </c>
      <c r="AC75">
        <v>19.35568</v>
      </c>
      <c r="AD75">
        <v>27.3447</v>
      </c>
      <c r="AE75">
        <v>49.436556000000003</v>
      </c>
      <c r="AF75">
        <v>8.8740000000000006</v>
      </c>
      <c r="AG75">
        <v>0</v>
      </c>
      <c r="AH75">
        <v>152.27760000000001</v>
      </c>
      <c r="AI75">
        <v>2.5459999999999998</v>
      </c>
      <c r="AJ75">
        <v>0</v>
      </c>
      <c r="AK75">
        <v>50.76</v>
      </c>
      <c r="AL75">
        <v>83.664000000000001</v>
      </c>
      <c r="AM75">
        <v>5.2786799999999996</v>
      </c>
      <c r="AN75">
        <v>0.66954999999999998</v>
      </c>
      <c r="AO75">
        <v>11.465999999999999</v>
      </c>
      <c r="AP75">
        <v>5.2521000000000004</v>
      </c>
      <c r="AQ75">
        <v>23.625</v>
      </c>
      <c r="AR75">
        <v>50.231999999999999</v>
      </c>
      <c r="AS75">
        <v>32.9574</v>
      </c>
      <c r="AT75">
        <v>10.876799999999999</v>
      </c>
      <c r="AU75">
        <v>0</v>
      </c>
      <c r="AV75">
        <v>0</v>
      </c>
      <c r="AW75">
        <v>2</v>
      </c>
      <c r="AX75">
        <v>0</v>
      </c>
      <c r="AY75">
        <v>0</v>
      </c>
      <c r="AZ75">
        <f t="shared" si="3"/>
        <v>85.899999999999991</v>
      </c>
      <c r="BA75">
        <f t="shared" si="4"/>
        <v>3009.1955860000003</v>
      </c>
      <c r="BB75">
        <v>72</v>
      </c>
      <c r="BD75">
        <v>25.2</v>
      </c>
      <c r="BE75">
        <v>7.45</v>
      </c>
      <c r="BF75">
        <v>1.08</v>
      </c>
      <c r="BG75">
        <v>3.9</v>
      </c>
      <c r="BH75">
        <v>5.81</v>
      </c>
      <c r="BI75">
        <v>7.03</v>
      </c>
      <c r="BJ75">
        <v>1.6</v>
      </c>
      <c r="BK75">
        <v>3.87</v>
      </c>
      <c r="BL75">
        <v>2.04</v>
      </c>
      <c r="BM75">
        <v>1.62</v>
      </c>
      <c r="BN75">
        <v>0.47</v>
      </c>
      <c r="BO75">
        <v>15.23</v>
      </c>
      <c r="BP75">
        <v>3.89</v>
      </c>
      <c r="BQ75">
        <v>4.25</v>
      </c>
      <c r="BR75">
        <v>2.2400000000000002</v>
      </c>
      <c r="BS75">
        <v>0.22</v>
      </c>
      <c r="BT75">
        <v>0</v>
      </c>
      <c r="BU75">
        <v>0</v>
      </c>
      <c r="BV75">
        <v>0</v>
      </c>
      <c r="BW75">
        <f t="shared" si="5"/>
        <v>85.899999999999991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12.4407</v>
      </c>
      <c r="K76">
        <v>682.37109999999996</v>
      </c>
      <c r="L76">
        <v>456.65499999999997</v>
      </c>
      <c r="M76">
        <v>92</v>
      </c>
      <c r="N76">
        <v>118.125</v>
      </c>
      <c r="O76">
        <v>123.66562500000001</v>
      </c>
      <c r="P76">
        <v>124.875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34.799309999999998</v>
      </c>
      <c r="X76">
        <v>147.515625</v>
      </c>
      <c r="Y76">
        <v>0</v>
      </c>
      <c r="Z76">
        <v>6.5537999999999998</v>
      </c>
      <c r="AA76">
        <v>42.14808</v>
      </c>
      <c r="AB76">
        <v>26.34008</v>
      </c>
      <c r="AC76">
        <v>19.35568</v>
      </c>
      <c r="AD76">
        <v>27.3447</v>
      </c>
      <c r="AE76">
        <v>49.436556000000003</v>
      </c>
      <c r="AF76">
        <v>8.8740000000000006</v>
      </c>
      <c r="AG76">
        <v>0</v>
      </c>
      <c r="AH76">
        <v>152.27760000000001</v>
      </c>
      <c r="AI76">
        <v>2.5459999999999998</v>
      </c>
      <c r="AJ76">
        <v>0</v>
      </c>
      <c r="AK76">
        <v>50.76</v>
      </c>
      <c r="AL76">
        <v>83.664000000000001</v>
      </c>
      <c r="AM76">
        <v>5.2786799999999996</v>
      </c>
      <c r="AN76">
        <v>0.66954999999999998</v>
      </c>
      <c r="AO76">
        <v>11.465999999999999</v>
      </c>
      <c r="AP76">
        <v>5.2521000000000004</v>
      </c>
      <c r="AQ76">
        <v>23.625</v>
      </c>
      <c r="AR76">
        <v>50.231999999999999</v>
      </c>
      <c r="AS76">
        <v>32.9574</v>
      </c>
      <c r="AT76">
        <v>10.876799999999999</v>
      </c>
      <c r="AU76">
        <v>0</v>
      </c>
      <c r="AV76">
        <v>0</v>
      </c>
      <c r="AW76">
        <v>2</v>
      </c>
      <c r="AX76">
        <v>0</v>
      </c>
      <c r="AY76">
        <v>0</v>
      </c>
      <c r="AZ76">
        <f t="shared" si="3"/>
        <v>85.899999999999991</v>
      </c>
      <c r="BA76">
        <f t="shared" si="4"/>
        <v>3009.1955860000003</v>
      </c>
      <c r="BB76">
        <v>73</v>
      </c>
      <c r="BD76">
        <v>25.2</v>
      </c>
      <c r="BE76">
        <v>7.45</v>
      </c>
      <c r="BF76">
        <v>1.08</v>
      </c>
      <c r="BG76">
        <v>3.9</v>
      </c>
      <c r="BH76">
        <v>5.81</v>
      </c>
      <c r="BI76">
        <v>7.03</v>
      </c>
      <c r="BJ76">
        <v>1.6</v>
      </c>
      <c r="BK76">
        <v>3.87</v>
      </c>
      <c r="BL76">
        <v>2.04</v>
      </c>
      <c r="BM76">
        <v>1.62</v>
      </c>
      <c r="BN76">
        <v>0.47</v>
      </c>
      <c r="BO76">
        <v>15.23</v>
      </c>
      <c r="BP76">
        <v>3.89</v>
      </c>
      <c r="BQ76">
        <v>4.25</v>
      </c>
      <c r="BR76">
        <v>2.2400000000000002</v>
      </c>
      <c r="BS76">
        <v>0.22</v>
      </c>
      <c r="BT76">
        <v>0</v>
      </c>
      <c r="BU76">
        <v>0</v>
      </c>
      <c r="BV76">
        <v>0</v>
      </c>
      <c r="BW76">
        <f t="shared" si="5"/>
        <v>85.899999999999991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12.4407</v>
      </c>
      <c r="K77">
        <v>682.37109999999996</v>
      </c>
      <c r="L77">
        <v>571.65499999999997</v>
      </c>
      <c r="M77">
        <v>92</v>
      </c>
      <c r="N77">
        <v>118.125</v>
      </c>
      <c r="O77">
        <v>123.66562500000001</v>
      </c>
      <c r="P77">
        <v>124.875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34.799309999999998</v>
      </c>
      <c r="X77">
        <v>147.515625</v>
      </c>
      <c r="Y77">
        <v>0</v>
      </c>
      <c r="Z77">
        <v>6.5537999999999998</v>
      </c>
      <c r="AA77">
        <v>42.14808</v>
      </c>
      <c r="AB77">
        <v>26.34008</v>
      </c>
      <c r="AC77">
        <v>29.062808</v>
      </c>
      <c r="AD77">
        <v>27.3447</v>
      </c>
      <c r="AE77">
        <v>49.436556000000003</v>
      </c>
      <c r="AF77">
        <v>8.8740000000000006</v>
      </c>
      <c r="AG77">
        <v>0</v>
      </c>
      <c r="AH77">
        <v>152.27760000000001</v>
      </c>
      <c r="AI77">
        <v>2.5459999999999998</v>
      </c>
      <c r="AJ77">
        <v>0</v>
      </c>
      <c r="AK77">
        <v>50.76</v>
      </c>
      <c r="AL77">
        <v>83.664000000000001</v>
      </c>
      <c r="AM77">
        <v>5.2786799999999996</v>
      </c>
      <c r="AN77">
        <v>0.66954999999999998</v>
      </c>
      <c r="AO77">
        <v>11.465999999999999</v>
      </c>
      <c r="AP77">
        <v>5.2521000000000004</v>
      </c>
      <c r="AQ77">
        <v>23.625</v>
      </c>
      <c r="AR77">
        <v>50.231999999999999</v>
      </c>
      <c r="AS77">
        <v>30.939599999999999</v>
      </c>
      <c r="AT77">
        <v>10.876799999999999</v>
      </c>
      <c r="AU77">
        <v>0</v>
      </c>
      <c r="AV77">
        <v>0</v>
      </c>
      <c r="AW77">
        <v>2</v>
      </c>
      <c r="AX77">
        <v>0</v>
      </c>
      <c r="AY77">
        <v>0</v>
      </c>
      <c r="AZ77">
        <f t="shared" si="3"/>
        <v>85.899999999999991</v>
      </c>
      <c r="BA77">
        <f t="shared" si="4"/>
        <v>3131.8849140000007</v>
      </c>
      <c r="BB77">
        <v>74</v>
      </c>
      <c r="BD77">
        <v>25.2</v>
      </c>
      <c r="BE77">
        <v>7.45</v>
      </c>
      <c r="BF77">
        <v>1.08</v>
      </c>
      <c r="BG77">
        <v>3.9</v>
      </c>
      <c r="BH77">
        <v>5.81</v>
      </c>
      <c r="BI77">
        <v>7.03</v>
      </c>
      <c r="BJ77">
        <v>1.6</v>
      </c>
      <c r="BK77">
        <v>3.87</v>
      </c>
      <c r="BL77">
        <v>2.04</v>
      </c>
      <c r="BM77">
        <v>1.62</v>
      </c>
      <c r="BN77">
        <v>0.47</v>
      </c>
      <c r="BO77">
        <v>15.23</v>
      </c>
      <c r="BP77">
        <v>3.89</v>
      </c>
      <c r="BQ77">
        <v>4.25</v>
      </c>
      <c r="BR77">
        <v>2.2400000000000002</v>
      </c>
      <c r="BS77">
        <v>0.22</v>
      </c>
      <c r="BT77">
        <v>0</v>
      </c>
      <c r="BU77">
        <v>0</v>
      </c>
      <c r="BV77">
        <v>0</v>
      </c>
      <c r="BW77">
        <f t="shared" si="5"/>
        <v>85.899999999999991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12.4407</v>
      </c>
      <c r="K78">
        <v>686.77995699999997</v>
      </c>
      <c r="L78">
        <v>653.15</v>
      </c>
      <c r="M78">
        <v>92</v>
      </c>
      <c r="N78">
        <v>118.125</v>
      </c>
      <c r="O78">
        <v>123.66562500000001</v>
      </c>
      <c r="P78">
        <v>124.875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34.799309999999998</v>
      </c>
      <c r="X78">
        <v>147.515625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8.8740000000000006</v>
      </c>
      <c r="AG78">
        <v>0</v>
      </c>
      <c r="AH78">
        <v>152.27760000000001</v>
      </c>
      <c r="AI78">
        <v>2.5459999999999998</v>
      </c>
      <c r="AJ78">
        <v>0</v>
      </c>
      <c r="AK78">
        <v>50.76</v>
      </c>
      <c r="AL78">
        <v>83.664000000000001</v>
      </c>
      <c r="AM78">
        <v>5.2786799999999996</v>
      </c>
      <c r="AN78">
        <v>0.66954999999999998</v>
      </c>
      <c r="AO78">
        <v>11.465999999999999</v>
      </c>
      <c r="AP78">
        <v>5.2521000000000004</v>
      </c>
      <c r="AQ78">
        <v>23.625</v>
      </c>
      <c r="AR78">
        <v>50.231999999999999</v>
      </c>
      <c r="AS78">
        <v>30.939599999999999</v>
      </c>
      <c r="AT78">
        <v>10.876799999999999</v>
      </c>
      <c r="AU78">
        <v>0</v>
      </c>
      <c r="AV78">
        <v>0</v>
      </c>
      <c r="AW78">
        <v>2</v>
      </c>
      <c r="AX78">
        <v>0</v>
      </c>
      <c r="AY78">
        <v>0</v>
      </c>
      <c r="AZ78">
        <f t="shared" si="3"/>
        <v>85.899999999999991</v>
      </c>
      <c r="BA78">
        <f t="shared" si="4"/>
        <v>3230.9588110000009</v>
      </c>
      <c r="BB78">
        <v>75</v>
      </c>
      <c r="BD78">
        <v>25.2</v>
      </c>
      <c r="BE78">
        <v>7.45</v>
      </c>
      <c r="BF78">
        <v>1.08</v>
      </c>
      <c r="BG78">
        <v>3.9</v>
      </c>
      <c r="BH78">
        <v>5.81</v>
      </c>
      <c r="BI78">
        <v>7.03</v>
      </c>
      <c r="BJ78">
        <v>1.6</v>
      </c>
      <c r="BK78">
        <v>3.87</v>
      </c>
      <c r="BL78">
        <v>2.04</v>
      </c>
      <c r="BM78">
        <v>1.62</v>
      </c>
      <c r="BN78">
        <v>0.47</v>
      </c>
      <c r="BO78">
        <v>15.23</v>
      </c>
      <c r="BP78">
        <v>3.89</v>
      </c>
      <c r="BQ78">
        <v>4.25</v>
      </c>
      <c r="BR78">
        <v>2.2400000000000002</v>
      </c>
      <c r="BS78">
        <v>0.22</v>
      </c>
      <c r="BT78">
        <v>0</v>
      </c>
      <c r="BU78">
        <v>0</v>
      </c>
      <c r="BV78">
        <v>0</v>
      </c>
      <c r="BW78">
        <f t="shared" si="5"/>
        <v>85.899999999999991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12.4407</v>
      </c>
      <c r="K79">
        <v>686.77995699999997</v>
      </c>
      <c r="L79">
        <v>653.15</v>
      </c>
      <c r="M79">
        <v>92</v>
      </c>
      <c r="N79">
        <v>118.125</v>
      </c>
      <c r="O79">
        <v>123.66562500000001</v>
      </c>
      <c r="P79">
        <v>124.875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34.799309999999998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19.72</v>
      </c>
      <c r="AG79">
        <v>0</v>
      </c>
      <c r="AH79">
        <v>152.27760000000001</v>
      </c>
      <c r="AI79">
        <v>7.6379999999999999</v>
      </c>
      <c r="AJ79">
        <v>0</v>
      </c>
      <c r="AK79">
        <v>50.76</v>
      </c>
      <c r="AL79">
        <v>72.043999999999997</v>
      </c>
      <c r="AM79">
        <v>10.5307</v>
      </c>
      <c r="AN79">
        <v>0.66954999999999998</v>
      </c>
      <c r="AO79">
        <v>11.465999999999999</v>
      </c>
      <c r="AP79">
        <v>5.6364000000000001</v>
      </c>
      <c r="AQ79">
        <v>23.625</v>
      </c>
      <c r="AR79">
        <v>50.231999999999999</v>
      </c>
      <c r="AS79">
        <v>30.939599999999999</v>
      </c>
      <c r="AT79">
        <v>10.876799999999999</v>
      </c>
      <c r="AU79">
        <v>0</v>
      </c>
      <c r="AV79">
        <v>0</v>
      </c>
      <c r="AW79">
        <v>2</v>
      </c>
      <c r="AX79">
        <v>0</v>
      </c>
      <c r="AY79">
        <v>0</v>
      </c>
      <c r="AZ79">
        <f t="shared" si="3"/>
        <v>85.899999999999991</v>
      </c>
      <c r="BA79">
        <f t="shared" si="4"/>
        <v>3263.1356310000001</v>
      </c>
      <c r="BB79">
        <v>76</v>
      </c>
      <c r="BD79">
        <v>25.2</v>
      </c>
      <c r="BE79">
        <v>7.45</v>
      </c>
      <c r="BF79">
        <v>1.08</v>
      </c>
      <c r="BG79">
        <v>3.9</v>
      </c>
      <c r="BH79">
        <v>5.81</v>
      </c>
      <c r="BI79">
        <v>7.03</v>
      </c>
      <c r="BJ79">
        <v>1.6</v>
      </c>
      <c r="BK79">
        <v>3.87</v>
      </c>
      <c r="BL79">
        <v>2.04</v>
      </c>
      <c r="BM79">
        <v>1.62</v>
      </c>
      <c r="BN79">
        <v>0.47</v>
      </c>
      <c r="BO79">
        <v>15.23</v>
      </c>
      <c r="BP79">
        <v>3.89</v>
      </c>
      <c r="BQ79">
        <v>4.25</v>
      </c>
      <c r="BR79">
        <v>2.2400000000000002</v>
      </c>
      <c r="BS79">
        <v>0.22</v>
      </c>
      <c r="BT79">
        <v>0</v>
      </c>
      <c r="BU79">
        <v>0</v>
      </c>
      <c r="BV79">
        <v>0</v>
      </c>
      <c r="BW79">
        <f t="shared" si="5"/>
        <v>85.899999999999991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12.4407</v>
      </c>
      <c r="K80">
        <v>686.77995699999997</v>
      </c>
      <c r="L80">
        <v>653.15</v>
      </c>
      <c r="M80">
        <v>92</v>
      </c>
      <c r="N80">
        <v>118.125</v>
      </c>
      <c r="O80">
        <v>123.66562500000001</v>
      </c>
      <c r="P80">
        <v>124.875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33.081499999999998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19.72</v>
      </c>
      <c r="AG80">
        <v>0</v>
      </c>
      <c r="AH80">
        <v>152.27760000000001</v>
      </c>
      <c r="AI80">
        <v>49.646999999999998</v>
      </c>
      <c r="AJ80">
        <v>0</v>
      </c>
      <c r="AK80">
        <v>50.76</v>
      </c>
      <c r="AL80">
        <v>72.043999999999997</v>
      </c>
      <c r="AM80">
        <v>10.5307</v>
      </c>
      <c r="AN80">
        <v>0.66954999999999998</v>
      </c>
      <c r="AO80">
        <v>11.465999999999999</v>
      </c>
      <c r="AP80">
        <v>5.6364000000000001</v>
      </c>
      <c r="AQ80">
        <v>23.625</v>
      </c>
      <c r="AR80">
        <v>50.231999999999999</v>
      </c>
      <c r="AS80">
        <v>30.939599999999999</v>
      </c>
      <c r="AT80">
        <v>10.876799999999999</v>
      </c>
      <c r="AU80">
        <v>0</v>
      </c>
      <c r="AV80">
        <v>0</v>
      </c>
      <c r="AW80">
        <v>2</v>
      </c>
      <c r="AX80">
        <v>0</v>
      </c>
      <c r="AY80">
        <v>0</v>
      </c>
      <c r="AZ80">
        <f t="shared" si="3"/>
        <v>85.899999999999991</v>
      </c>
      <c r="BA80">
        <f t="shared" si="4"/>
        <v>3303.426821</v>
      </c>
      <c r="BB80">
        <v>77</v>
      </c>
      <c r="BD80">
        <v>25.2</v>
      </c>
      <c r="BE80">
        <v>7.45</v>
      </c>
      <c r="BF80">
        <v>1.08</v>
      </c>
      <c r="BG80">
        <v>3.9</v>
      </c>
      <c r="BH80">
        <v>5.81</v>
      </c>
      <c r="BI80">
        <v>7.03</v>
      </c>
      <c r="BJ80">
        <v>1.6</v>
      </c>
      <c r="BK80">
        <v>3.87</v>
      </c>
      <c r="BL80">
        <v>2.04</v>
      </c>
      <c r="BM80">
        <v>1.62</v>
      </c>
      <c r="BN80">
        <v>0.47</v>
      </c>
      <c r="BO80">
        <v>15.23</v>
      </c>
      <c r="BP80">
        <v>3.89</v>
      </c>
      <c r="BQ80">
        <v>4.25</v>
      </c>
      <c r="BR80">
        <v>2.2400000000000002</v>
      </c>
      <c r="BS80">
        <v>0.22</v>
      </c>
      <c r="BT80">
        <v>0</v>
      </c>
      <c r="BU80">
        <v>0</v>
      </c>
      <c r="BV80">
        <v>0</v>
      </c>
      <c r="BW80">
        <f t="shared" si="5"/>
        <v>85.899999999999991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12.4407</v>
      </c>
      <c r="K81">
        <v>686.77995699999997</v>
      </c>
      <c r="L81">
        <v>653.15</v>
      </c>
      <c r="M81">
        <v>92</v>
      </c>
      <c r="N81">
        <v>118.125</v>
      </c>
      <c r="O81">
        <v>123.66562500000001</v>
      </c>
      <c r="P81">
        <v>124.875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34.799309999999998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19.72</v>
      </c>
      <c r="AG81">
        <v>0</v>
      </c>
      <c r="AH81">
        <v>152.27760000000001</v>
      </c>
      <c r="AI81">
        <v>49.646999999999998</v>
      </c>
      <c r="AJ81">
        <v>0</v>
      </c>
      <c r="AK81">
        <v>50.76</v>
      </c>
      <c r="AL81">
        <v>72.043999999999997</v>
      </c>
      <c r="AM81">
        <v>10.5307</v>
      </c>
      <c r="AN81">
        <v>0.66954999999999998</v>
      </c>
      <c r="AO81">
        <v>11.465999999999999</v>
      </c>
      <c r="AP81">
        <v>6.2769000000000004</v>
      </c>
      <c r="AQ81">
        <v>23.625</v>
      </c>
      <c r="AR81">
        <v>50.231999999999999</v>
      </c>
      <c r="AS81">
        <v>32.9574</v>
      </c>
      <c r="AT81">
        <v>10.876799999999999</v>
      </c>
      <c r="AU81">
        <v>0</v>
      </c>
      <c r="AV81">
        <v>0</v>
      </c>
      <c r="AW81">
        <v>2</v>
      </c>
      <c r="AX81">
        <v>0</v>
      </c>
      <c r="AY81">
        <v>0</v>
      </c>
      <c r="AZ81">
        <f t="shared" si="3"/>
        <v>86.079999999999984</v>
      </c>
      <c r="BA81">
        <f t="shared" si="4"/>
        <v>3307.9829309999996</v>
      </c>
      <c r="BB81">
        <v>78</v>
      </c>
      <c r="BD81">
        <v>25.2</v>
      </c>
      <c r="BE81">
        <v>7.45</v>
      </c>
      <c r="BF81">
        <v>1.08</v>
      </c>
      <c r="BG81">
        <v>3.9</v>
      </c>
      <c r="BH81">
        <v>5.81</v>
      </c>
      <c r="BI81">
        <v>7.03</v>
      </c>
      <c r="BJ81">
        <v>1.6</v>
      </c>
      <c r="BK81">
        <v>4.05</v>
      </c>
      <c r="BL81">
        <v>2.04</v>
      </c>
      <c r="BM81">
        <v>1.62</v>
      </c>
      <c r="BN81">
        <v>0.47</v>
      </c>
      <c r="BO81">
        <v>15.23</v>
      </c>
      <c r="BP81">
        <v>3.89</v>
      </c>
      <c r="BQ81">
        <v>4.25</v>
      </c>
      <c r="BR81">
        <v>2.2400000000000002</v>
      </c>
      <c r="BS81">
        <v>0.22</v>
      </c>
      <c r="BT81">
        <v>0</v>
      </c>
      <c r="BU81">
        <v>0</v>
      </c>
      <c r="BV81">
        <v>0</v>
      </c>
      <c r="BW81">
        <f t="shared" si="5"/>
        <v>86.079999999999984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12.4407</v>
      </c>
      <c r="K82">
        <v>686.77995699999997</v>
      </c>
      <c r="L82">
        <v>653.15</v>
      </c>
      <c r="M82">
        <v>92</v>
      </c>
      <c r="N82">
        <v>118.125</v>
      </c>
      <c r="O82">
        <v>123.66562500000001</v>
      </c>
      <c r="P82">
        <v>124.875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34.799309999999998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19.72</v>
      </c>
      <c r="AG82">
        <v>0</v>
      </c>
      <c r="AH82">
        <v>152.27760000000001</v>
      </c>
      <c r="AI82">
        <v>49.646999999999998</v>
      </c>
      <c r="AJ82">
        <v>0</v>
      </c>
      <c r="AK82">
        <v>50.76</v>
      </c>
      <c r="AL82">
        <v>72.043999999999997</v>
      </c>
      <c r="AM82">
        <v>10.5307</v>
      </c>
      <c r="AN82">
        <v>0.66954999999999998</v>
      </c>
      <c r="AO82">
        <v>11.465999999999999</v>
      </c>
      <c r="AP82">
        <v>6.2769000000000004</v>
      </c>
      <c r="AQ82">
        <v>23.625</v>
      </c>
      <c r="AR82">
        <v>50.231999999999999</v>
      </c>
      <c r="AS82">
        <v>32.9574</v>
      </c>
      <c r="AT82">
        <v>10.876799999999999</v>
      </c>
      <c r="AU82">
        <v>0</v>
      </c>
      <c r="AV82">
        <v>0</v>
      </c>
      <c r="AW82">
        <v>2</v>
      </c>
      <c r="AX82">
        <v>0</v>
      </c>
      <c r="AY82">
        <v>0</v>
      </c>
      <c r="AZ82">
        <f t="shared" si="3"/>
        <v>86.079999999999984</v>
      </c>
      <c r="BA82">
        <f t="shared" si="4"/>
        <v>3307.9829309999996</v>
      </c>
      <c r="BB82">
        <v>79</v>
      </c>
      <c r="BD82">
        <v>25.2</v>
      </c>
      <c r="BE82">
        <v>7.45</v>
      </c>
      <c r="BF82">
        <v>1.08</v>
      </c>
      <c r="BG82">
        <v>3.9</v>
      </c>
      <c r="BH82">
        <v>5.81</v>
      </c>
      <c r="BI82">
        <v>7.03</v>
      </c>
      <c r="BJ82">
        <v>1.6</v>
      </c>
      <c r="BK82">
        <v>4.05</v>
      </c>
      <c r="BL82">
        <v>2.04</v>
      </c>
      <c r="BM82">
        <v>1.62</v>
      </c>
      <c r="BN82">
        <v>0.47</v>
      </c>
      <c r="BO82">
        <v>15.23</v>
      </c>
      <c r="BP82">
        <v>3.89</v>
      </c>
      <c r="BQ82">
        <v>4.25</v>
      </c>
      <c r="BR82">
        <v>2.2400000000000002</v>
      </c>
      <c r="BS82">
        <v>0.22</v>
      </c>
      <c r="BT82">
        <v>0</v>
      </c>
      <c r="BU82">
        <v>0</v>
      </c>
      <c r="BV82">
        <v>0</v>
      </c>
      <c r="BW82">
        <f t="shared" si="5"/>
        <v>86.079999999999984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12.4407</v>
      </c>
      <c r="K83">
        <v>686.77995699999997</v>
      </c>
      <c r="L83">
        <v>653.15</v>
      </c>
      <c r="M83">
        <v>92</v>
      </c>
      <c r="N83">
        <v>118.125</v>
      </c>
      <c r="O83">
        <v>123.66562500000001</v>
      </c>
      <c r="P83">
        <v>124.875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34.799309999999998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19.72</v>
      </c>
      <c r="AG83">
        <v>0</v>
      </c>
      <c r="AH83">
        <v>152.27760000000001</v>
      </c>
      <c r="AI83">
        <v>49.646999999999998</v>
      </c>
      <c r="AJ83">
        <v>0</v>
      </c>
      <c r="AK83">
        <v>50.76</v>
      </c>
      <c r="AL83">
        <v>72.043999999999997</v>
      </c>
      <c r="AM83">
        <v>10.5307</v>
      </c>
      <c r="AN83">
        <v>0.66954999999999998</v>
      </c>
      <c r="AO83">
        <v>11.465999999999999</v>
      </c>
      <c r="AP83">
        <v>6.2769000000000004</v>
      </c>
      <c r="AQ83">
        <v>23.625</v>
      </c>
      <c r="AR83">
        <v>50.231999999999999</v>
      </c>
      <c r="AS83">
        <v>30.939599999999999</v>
      </c>
      <c r="AT83">
        <v>10.876799999999999</v>
      </c>
      <c r="AU83">
        <v>0</v>
      </c>
      <c r="AV83">
        <v>0</v>
      </c>
      <c r="AW83">
        <v>2</v>
      </c>
      <c r="AX83">
        <v>0</v>
      </c>
      <c r="AY83">
        <v>0</v>
      </c>
      <c r="AZ83">
        <f t="shared" si="3"/>
        <v>86.069999999999979</v>
      </c>
      <c r="BA83">
        <f t="shared" si="4"/>
        <v>3305.9551310000002</v>
      </c>
      <c r="BB83">
        <v>80</v>
      </c>
      <c r="BD83">
        <v>25.2</v>
      </c>
      <c r="BE83">
        <v>7.45</v>
      </c>
      <c r="BF83">
        <v>1.08</v>
      </c>
      <c r="BG83">
        <v>3.9</v>
      </c>
      <c r="BH83">
        <v>5.81</v>
      </c>
      <c r="BI83">
        <v>7.03</v>
      </c>
      <c r="BJ83">
        <v>1.6</v>
      </c>
      <c r="BK83">
        <v>4.05</v>
      </c>
      <c r="BL83">
        <v>2.04</v>
      </c>
      <c r="BM83">
        <v>1.62</v>
      </c>
      <c r="BN83">
        <v>0.47</v>
      </c>
      <c r="BO83">
        <v>15.23</v>
      </c>
      <c r="BP83">
        <v>3.89</v>
      </c>
      <c r="BQ83">
        <v>4.25</v>
      </c>
      <c r="BR83">
        <v>2.2400000000000002</v>
      </c>
      <c r="BS83">
        <v>0.21</v>
      </c>
      <c r="BT83">
        <v>0</v>
      </c>
      <c r="BU83">
        <v>0</v>
      </c>
      <c r="BV83">
        <v>0</v>
      </c>
      <c r="BW83">
        <f t="shared" si="5"/>
        <v>86.069999999999979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12.4407</v>
      </c>
      <c r="K84">
        <v>686.77995699999997</v>
      </c>
      <c r="L84">
        <v>653.15</v>
      </c>
      <c r="M84">
        <v>92</v>
      </c>
      <c r="N84">
        <v>118.125</v>
      </c>
      <c r="O84">
        <v>123.66562500000001</v>
      </c>
      <c r="P84">
        <v>124.875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34.799309999999998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19.72</v>
      </c>
      <c r="AG84">
        <v>0</v>
      </c>
      <c r="AH84">
        <v>152.27760000000001</v>
      </c>
      <c r="AI84">
        <v>49.646999999999998</v>
      </c>
      <c r="AJ84">
        <v>0</v>
      </c>
      <c r="AK84">
        <v>50.76</v>
      </c>
      <c r="AL84">
        <v>72.043999999999997</v>
      </c>
      <c r="AM84">
        <v>10.5307</v>
      </c>
      <c r="AN84">
        <v>0.66954999999999998</v>
      </c>
      <c r="AO84">
        <v>11.465999999999999</v>
      </c>
      <c r="AP84">
        <v>6.2769000000000004</v>
      </c>
      <c r="AQ84">
        <v>23.625</v>
      </c>
      <c r="AR84">
        <v>50.231999999999999</v>
      </c>
      <c r="AS84">
        <v>30.939599999999999</v>
      </c>
      <c r="AT84">
        <v>10.876799999999999</v>
      </c>
      <c r="AU84">
        <v>0</v>
      </c>
      <c r="AV84">
        <v>0</v>
      </c>
      <c r="AW84">
        <v>2</v>
      </c>
      <c r="AX84">
        <v>0</v>
      </c>
      <c r="AY84">
        <v>0</v>
      </c>
      <c r="AZ84">
        <f t="shared" si="3"/>
        <v>86.069999999999979</v>
      </c>
      <c r="BA84">
        <f t="shared" si="4"/>
        <v>3305.9551310000002</v>
      </c>
      <c r="BB84">
        <v>81</v>
      </c>
      <c r="BD84">
        <v>25.2</v>
      </c>
      <c r="BE84">
        <v>7.45</v>
      </c>
      <c r="BF84">
        <v>1.08</v>
      </c>
      <c r="BG84">
        <v>3.9</v>
      </c>
      <c r="BH84">
        <v>5.81</v>
      </c>
      <c r="BI84">
        <v>7.03</v>
      </c>
      <c r="BJ84">
        <v>1.6</v>
      </c>
      <c r="BK84">
        <v>4.05</v>
      </c>
      <c r="BL84">
        <v>2.04</v>
      </c>
      <c r="BM84">
        <v>1.62</v>
      </c>
      <c r="BN84">
        <v>0.47</v>
      </c>
      <c r="BO84">
        <v>15.23</v>
      </c>
      <c r="BP84">
        <v>3.89</v>
      </c>
      <c r="BQ84">
        <v>4.25</v>
      </c>
      <c r="BR84">
        <v>2.2400000000000002</v>
      </c>
      <c r="BS84">
        <v>0.21</v>
      </c>
      <c r="BT84">
        <v>0</v>
      </c>
      <c r="BU84">
        <v>0</v>
      </c>
      <c r="BV84">
        <v>0</v>
      </c>
      <c r="BW84">
        <f t="shared" si="5"/>
        <v>86.069999999999979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12.4407</v>
      </c>
      <c r="K85">
        <v>686.77995699999997</v>
      </c>
      <c r="L85">
        <v>653.15</v>
      </c>
      <c r="M85">
        <v>92</v>
      </c>
      <c r="N85">
        <v>118.125</v>
      </c>
      <c r="O85">
        <v>123.66562500000001</v>
      </c>
      <c r="P85">
        <v>124.875</v>
      </c>
      <c r="Q85">
        <v>10.91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34.799309999999998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19.72</v>
      </c>
      <c r="AG85">
        <v>0</v>
      </c>
      <c r="AH85">
        <v>152.27760000000001</v>
      </c>
      <c r="AI85">
        <v>49.646999999999998</v>
      </c>
      <c r="AJ85">
        <v>0</v>
      </c>
      <c r="AK85">
        <v>50.76</v>
      </c>
      <c r="AL85">
        <v>72.043999999999997</v>
      </c>
      <c r="AM85">
        <v>10.5307</v>
      </c>
      <c r="AN85">
        <v>0.66954999999999998</v>
      </c>
      <c r="AO85">
        <v>11.465999999999999</v>
      </c>
      <c r="AP85">
        <v>6.2769000000000004</v>
      </c>
      <c r="AQ85">
        <v>23.625</v>
      </c>
      <c r="AR85">
        <v>50.231999999999999</v>
      </c>
      <c r="AS85">
        <v>30.939599999999999</v>
      </c>
      <c r="AT85">
        <v>10.876799999999999</v>
      </c>
      <c r="AU85">
        <v>0</v>
      </c>
      <c r="AV85">
        <v>0</v>
      </c>
      <c r="AW85">
        <v>2</v>
      </c>
      <c r="AX85">
        <v>0</v>
      </c>
      <c r="AY85">
        <v>0</v>
      </c>
      <c r="AZ85">
        <f t="shared" si="3"/>
        <v>86.069999999999979</v>
      </c>
      <c r="BA85">
        <f t="shared" si="4"/>
        <v>3305.9551310000002</v>
      </c>
      <c r="BB85">
        <v>82</v>
      </c>
      <c r="BD85">
        <v>25.2</v>
      </c>
      <c r="BE85">
        <v>7.45</v>
      </c>
      <c r="BF85">
        <v>1.08</v>
      </c>
      <c r="BG85">
        <v>3.9</v>
      </c>
      <c r="BH85">
        <v>5.81</v>
      </c>
      <c r="BI85">
        <v>7.03</v>
      </c>
      <c r="BJ85">
        <v>1.6</v>
      </c>
      <c r="BK85">
        <v>4.05</v>
      </c>
      <c r="BL85">
        <v>2.04</v>
      </c>
      <c r="BM85">
        <v>1.62</v>
      </c>
      <c r="BN85">
        <v>0.47</v>
      </c>
      <c r="BO85">
        <v>15.23</v>
      </c>
      <c r="BP85">
        <v>3.89</v>
      </c>
      <c r="BQ85">
        <v>4.25</v>
      </c>
      <c r="BR85">
        <v>2.2400000000000002</v>
      </c>
      <c r="BS85">
        <v>0.21</v>
      </c>
      <c r="BT85">
        <v>0</v>
      </c>
      <c r="BU85">
        <v>0</v>
      </c>
      <c r="BV85">
        <v>0</v>
      </c>
      <c r="BW85">
        <f t="shared" si="5"/>
        <v>86.069999999999979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12.4407</v>
      </c>
      <c r="K86">
        <v>686.77995699999997</v>
      </c>
      <c r="L86">
        <v>653.15</v>
      </c>
      <c r="M86">
        <v>92</v>
      </c>
      <c r="N86">
        <v>118.125</v>
      </c>
      <c r="O86">
        <v>123.66562500000001</v>
      </c>
      <c r="P86">
        <v>124.875</v>
      </c>
      <c r="Q86">
        <v>10.91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33.384999999999998</v>
      </c>
      <c r="X86">
        <v>147.515625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19.72</v>
      </c>
      <c r="AG86">
        <v>0</v>
      </c>
      <c r="AH86">
        <v>152.27760000000001</v>
      </c>
      <c r="AI86">
        <v>7.6379999999999999</v>
      </c>
      <c r="AJ86">
        <v>0</v>
      </c>
      <c r="AK86">
        <v>50.76</v>
      </c>
      <c r="AL86">
        <v>72.043999999999997</v>
      </c>
      <c r="AM86">
        <v>8.6645000000000003</v>
      </c>
      <c r="AN86">
        <v>0.66954999999999998</v>
      </c>
      <c r="AO86">
        <v>11.465999999999999</v>
      </c>
      <c r="AP86">
        <v>6.2769000000000004</v>
      </c>
      <c r="AQ86">
        <v>23.625</v>
      </c>
      <c r="AR86">
        <v>50.231999999999999</v>
      </c>
      <c r="AS86">
        <v>30.939599999999999</v>
      </c>
      <c r="AT86">
        <v>10.876799999999999</v>
      </c>
      <c r="AU86">
        <v>0</v>
      </c>
      <c r="AV86">
        <v>0</v>
      </c>
      <c r="AW86">
        <v>2</v>
      </c>
      <c r="AX86">
        <v>0</v>
      </c>
      <c r="AY86">
        <v>0</v>
      </c>
      <c r="AZ86">
        <f t="shared" si="3"/>
        <v>86.069999999999979</v>
      </c>
      <c r="BA86">
        <f t="shared" si="4"/>
        <v>3260.6656210000006</v>
      </c>
      <c r="BB86">
        <v>83</v>
      </c>
      <c r="BD86">
        <v>25.2</v>
      </c>
      <c r="BE86">
        <v>7.45</v>
      </c>
      <c r="BF86">
        <v>1.08</v>
      </c>
      <c r="BG86">
        <v>3.9</v>
      </c>
      <c r="BH86">
        <v>5.81</v>
      </c>
      <c r="BI86">
        <v>7.03</v>
      </c>
      <c r="BJ86">
        <v>1.6</v>
      </c>
      <c r="BK86">
        <v>4.05</v>
      </c>
      <c r="BL86">
        <v>2.04</v>
      </c>
      <c r="BM86">
        <v>1.62</v>
      </c>
      <c r="BN86">
        <v>0.47</v>
      </c>
      <c r="BO86">
        <v>15.23</v>
      </c>
      <c r="BP86">
        <v>3.89</v>
      </c>
      <c r="BQ86">
        <v>4.25</v>
      </c>
      <c r="BR86">
        <v>2.2400000000000002</v>
      </c>
      <c r="BS86">
        <v>0.21</v>
      </c>
      <c r="BT86">
        <v>0</v>
      </c>
      <c r="BU86">
        <v>0</v>
      </c>
      <c r="BV86">
        <v>0</v>
      </c>
      <c r="BW86">
        <f t="shared" si="5"/>
        <v>86.069999999999979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12.4407</v>
      </c>
      <c r="K87">
        <v>686.77995699999997</v>
      </c>
      <c r="L87">
        <v>653.15</v>
      </c>
      <c r="M87">
        <v>92</v>
      </c>
      <c r="N87">
        <v>118.125</v>
      </c>
      <c r="O87">
        <v>123.66562500000001</v>
      </c>
      <c r="P87">
        <v>124.875</v>
      </c>
      <c r="Q87">
        <v>10.91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34.799309999999998</v>
      </c>
      <c r="X87">
        <v>147.515625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36.459600000000002</v>
      </c>
      <c r="AE87">
        <v>49.436556000000003</v>
      </c>
      <c r="AF87">
        <v>12.818</v>
      </c>
      <c r="AG87">
        <v>0</v>
      </c>
      <c r="AH87">
        <v>152.27760000000001</v>
      </c>
      <c r="AI87">
        <v>2.5459999999999998</v>
      </c>
      <c r="AJ87">
        <v>0</v>
      </c>
      <c r="AK87">
        <v>50.76</v>
      </c>
      <c r="AL87">
        <v>72.043999999999997</v>
      </c>
      <c r="AM87">
        <v>0</v>
      </c>
      <c r="AN87">
        <v>0.66954999999999998</v>
      </c>
      <c r="AO87">
        <v>11.465999999999999</v>
      </c>
      <c r="AP87">
        <v>6.2769000000000004</v>
      </c>
      <c r="AQ87">
        <v>23.625</v>
      </c>
      <c r="AR87">
        <v>27.6</v>
      </c>
      <c r="AS87">
        <v>22.868400000000001</v>
      </c>
      <c r="AT87">
        <v>10.876799999999999</v>
      </c>
      <c r="AU87">
        <v>0</v>
      </c>
      <c r="AV87">
        <v>0</v>
      </c>
      <c r="AW87">
        <v>2</v>
      </c>
      <c r="AX87">
        <v>0</v>
      </c>
      <c r="AY87">
        <v>0</v>
      </c>
      <c r="AZ87">
        <f t="shared" si="3"/>
        <v>86.069999999999979</v>
      </c>
      <c r="BA87">
        <f t="shared" si="4"/>
        <v>3193.2568310000001</v>
      </c>
      <c r="BB87">
        <v>84</v>
      </c>
      <c r="BD87">
        <v>25.2</v>
      </c>
      <c r="BE87">
        <v>7.45</v>
      </c>
      <c r="BF87">
        <v>1.08</v>
      </c>
      <c r="BG87">
        <v>3.9</v>
      </c>
      <c r="BH87">
        <v>5.81</v>
      </c>
      <c r="BI87">
        <v>7.03</v>
      </c>
      <c r="BJ87">
        <v>1.6</v>
      </c>
      <c r="BK87">
        <v>4.05</v>
      </c>
      <c r="BL87">
        <v>2.04</v>
      </c>
      <c r="BM87">
        <v>1.62</v>
      </c>
      <c r="BN87">
        <v>0.47</v>
      </c>
      <c r="BO87">
        <v>15.23</v>
      </c>
      <c r="BP87">
        <v>3.89</v>
      </c>
      <c r="BQ87">
        <v>4.25</v>
      </c>
      <c r="BR87">
        <v>2.2400000000000002</v>
      </c>
      <c r="BS87">
        <v>0.21</v>
      </c>
      <c r="BT87">
        <v>0</v>
      </c>
      <c r="BU87">
        <v>0</v>
      </c>
      <c r="BV87">
        <v>0</v>
      </c>
      <c r="BW87">
        <f t="shared" si="5"/>
        <v>86.069999999999979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12.4407</v>
      </c>
      <c r="K88">
        <v>686.77995699999997</v>
      </c>
      <c r="L88">
        <v>653.15</v>
      </c>
      <c r="M88">
        <v>92</v>
      </c>
      <c r="N88">
        <v>118.125</v>
      </c>
      <c r="O88">
        <v>123.66562500000001</v>
      </c>
      <c r="P88">
        <v>124.875</v>
      </c>
      <c r="Q88">
        <v>10.91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34.799309999999998</v>
      </c>
      <c r="X88">
        <v>147.515625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36.459600000000002</v>
      </c>
      <c r="AE88">
        <v>49.436556000000003</v>
      </c>
      <c r="AF88">
        <v>12.818</v>
      </c>
      <c r="AG88">
        <v>0</v>
      </c>
      <c r="AH88">
        <v>152.27760000000001</v>
      </c>
      <c r="AI88">
        <v>2.5459999999999998</v>
      </c>
      <c r="AJ88">
        <v>0</v>
      </c>
      <c r="AK88">
        <v>50.76</v>
      </c>
      <c r="AL88">
        <v>72.043999999999997</v>
      </c>
      <c r="AM88">
        <v>0</v>
      </c>
      <c r="AN88">
        <v>0.66954999999999998</v>
      </c>
      <c r="AO88">
        <v>11.465999999999999</v>
      </c>
      <c r="AP88">
        <v>6.2769000000000004</v>
      </c>
      <c r="AQ88">
        <v>23.625</v>
      </c>
      <c r="AR88">
        <v>27.6</v>
      </c>
      <c r="AS88">
        <v>22.868400000000001</v>
      </c>
      <c r="AT88">
        <v>10.876799999999999</v>
      </c>
      <c r="AU88">
        <v>0</v>
      </c>
      <c r="AV88">
        <v>0</v>
      </c>
      <c r="AW88">
        <v>2</v>
      </c>
      <c r="AX88">
        <v>0</v>
      </c>
      <c r="AY88">
        <v>0</v>
      </c>
      <c r="AZ88">
        <f t="shared" si="3"/>
        <v>86.069999999999979</v>
      </c>
      <c r="BA88">
        <f t="shared" si="4"/>
        <v>3193.2568310000001</v>
      </c>
      <c r="BB88">
        <v>85</v>
      </c>
      <c r="BD88">
        <v>25.2</v>
      </c>
      <c r="BE88">
        <v>7.45</v>
      </c>
      <c r="BF88">
        <v>1.08</v>
      </c>
      <c r="BG88">
        <v>3.9</v>
      </c>
      <c r="BH88">
        <v>5.81</v>
      </c>
      <c r="BI88">
        <v>7.03</v>
      </c>
      <c r="BJ88">
        <v>1.6</v>
      </c>
      <c r="BK88">
        <v>4.05</v>
      </c>
      <c r="BL88">
        <v>2.04</v>
      </c>
      <c r="BM88">
        <v>1.62</v>
      </c>
      <c r="BN88">
        <v>0.47</v>
      </c>
      <c r="BO88">
        <v>15.23</v>
      </c>
      <c r="BP88">
        <v>3.89</v>
      </c>
      <c r="BQ88">
        <v>4.25</v>
      </c>
      <c r="BR88">
        <v>2.2400000000000002</v>
      </c>
      <c r="BS88">
        <v>0.21</v>
      </c>
      <c r="BT88">
        <v>0</v>
      </c>
      <c r="BU88">
        <v>0</v>
      </c>
      <c r="BV88">
        <v>0</v>
      </c>
      <c r="BW88">
        <f t="shared" si="5"/>
        <v>86.069999999999979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12.4407</v>
      </c>
      <c r="K89">
        <v>686.77995699999997</v>
      </c>
      <c r="L89">
        <v>653.15</v>
      </c>
      <c r="M89">
        <v>92</v>
      </c>
      <c r="N89">
        <v>118.125</v>
      </c>
      <c r="O89">
        <v>123.66562500000001</v>
      </c>
      <c r="P89">
        <v>124.875</v>
      </c>
      <c r="Q89">
        <v>10.91</v>
      </c>
      <c r="R89">
        <v>42.390099999999997</v>
      </c>
      <c r="S89">
        <v>26.3901</v>
      </c>
      <c r="T89">
        <v>0</v>
      </c>
      <c r="U89">
        <v>414</v>
      </c>
      <c r="V89">
        <v>20.73</v>
      </c>
      <c r="W89">
        <v>34.799309999999998</v>
      </c>
      <c r="X89">
        <v>147.515625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36.459600000000002</v>
      </c>
      <c r="AE89">
        <v>49.436556000000003</v>
      </c>
      <c r="AF89">
        <v>12.818</v>
      </c>
      <c r="AG89">
        <v>0</v>
      </c>
      <c r="AH89">
        <v>152.27760000000001</v>
      </c>
      <c r="AI89">
        <v>2.5459999999999998</v>
      </c>
      <c r="AJ89">
        <v>0</v>
      </c>
      <c r="AK89">
        <v>50.76</v>
      </c>
      <c r="AL89">
        <v>72.043999999999997</v>
      </c>
      <c r="AM89">
        <v>0</v>
      </c>
      <c r="AN89">
        <v>0.66954999999999998</v>
      </c>
      <c r="AO89">
        <v>10.0548</v>
      </c>
      <c r="AP89">
        <v>6.2769000000000004</v>
      </c>
      <c r="AQ89">
        <v>23.625</v>
      </c>
      <c r="AR89">
        <v>46.368000000000002</v>
      </c>
      <c r="AS89">
        <v>26.904</v>
      </c>
      <c r="AT89">
        <v>10.876799999999999</v>
      </c>
      <c r="AU89">
        <v>0</v>
      </c>
      <c r="AV89">
        <v>0</v>
      </c>
      <c r="AW89">
        <v>2</v>
      </c>
      <c r="AX89">
        <v>0</v>
      </c>
      <c r="AY89">
        <v>0</v>
      </c>
      <c r="AZ89">
        <f t="shared" si="3"/>
        <v>86.149999999999977</v>
      </c>
      <c r="BA89">
        <f t="shared" si="4"/>
        <v>3209.9592309999998</v>
      </c>
      <c r="BB89">
        <v>86</v>
      </c>
      <c r="BD89">
        <v>25.2</v>
      </c>
      <c r="BE89">
        <v>7.45</v>
      </c>
      <c r="BF89">
        <v>1.08</v>
      </c>
      <c r="BG89">
        <v>3.9</v>
      </c>
      <c r="BH89">
        <v>5.81</v>
      </c>
      <c r="BI89">
        <v>7.03</v>
      </c>
      <c r="BJ89">
        <v>1.6</v>
      </c>
      <c r="BK89">
        <v>4.05</v>
      </c>
      <c r="BL89">
        <v>2.04</v>
      </c>
      <c r="BM89">
        <v>1.62</v>
      </c>
      <c r="BN89">
        <v>0.47</v>
      </c>
      <c r="BO89">
        <v>15.31</v>
      </c>
      <c r="BP89">
        <v>3.89</v>
      </c>
      <c r="BQ89">
        <v>4.25</v>
      </c>
      <c r="BR89">
        <v>2.2400000000000002</v>
      </c>
      <c r="BS89">
        <v>0.21</v>
      </c>
      <c r="BT89">
        <v>0</v>
      </c>
      <c r="BU89">
        <v>0</v>
      </c>
      <c r="BV89">
        <v>0</v>
      </c>
      <c r="BW89">
        <f t="shared" si="5"/>
        <v>86.149999999999977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12.4407</v>
      </c>
      <c r="K90">
        <v>686.77995699999997</v>
      </c>
      <c r="L90">
        <v>653.15</v>
      </c>
      <c r="M90">
        <v>92</v>
      </c>
      <c r="N90">
        <v>118.125</v>
      </c>
      <c r="O90">
        <v>123.66562500000001</v>
      </c>
      <c r="P90">
        <v>124.875</v>
      </c>
      <c r="Q90">
        <v>10.91</v>
      </c>
      <c r="R90">
        <v>42.390099999999997</v>
      </c>
      <c r="S90">
        <v>26.3901</v>
      </c>
      <c r="T90">
        <v>0</v>
      </c>
      <c r="U90">
        <v>414</v>
      </c>
      <c r="V90">
        <v>20.73</v>
      </c>
      <c r="W90">
        <v>34.799309999999998</v>
      </c>
      <c r="X90">
        <v>147.515625</v>
      </c>
      <c r="Y90">
        <v>0</v>
      </c>
      <c r="Z90">
        <v>2.2000000000000002</v>
      </c>
      <c r="AA90">
        <v>42.14808</v>
      </c>
      <c r="AB90">
        <v>39.510120000000001</v>
      </c>
      <c r="AC90">
        <v>29.062808</v>
      </c>
      <c r="AD90">
        <v>36.459600000000002</v>
      </c>
      <c r="AE90">
        <v>49.436556000000003</v>
      </c>
      <c r="AF90">
        <v>12.818</v>
      </c>
      <c r="AG90">
        <v>0</v>
      </c>
      <c r="AH90">
        <v>152.27760000000001</v>
      </c>
      <c r="AI90">
        <v>2.5459999999999998</v>
      </c>
      <c r="AJ90">
        <v>0</v>
      </c>
      <c r="AK90">
        <v>50.76</v>
      </c>
      <c r="AL90">
        <v>72.043999999999997</v>
      </c>
      <c r="AM90">
        <v>0</v>
      </c>
      <c r="AN90">
        <v>0.66954999999999998</v>
      </c>
      <c r="AO90">
        <v>10.0548</v>
      </c>
      <c r="AP90">
        <v>6.2769000000000004</v>
      </c>
      <c r="AQ90">
        <v>23.625</v>
      </c>
      <c r="AR90">
        <v>46.368000000000002</v>
      </c>
      <c r="AS90">
        <v>26.904</v>
      </c>
      <c r="AT90">
        <v>10.876799999999999</v>
      </c>
      <c r="AU90">
        <v>0</v>
      </c>
      <c r="AV90">
        <v>0</v>
      </c>
      <c r="AW90">
        <v>2</v>
      </c>
      <c r="AX90">
        <v>0</v>
      </c>
      <c r="AY90">
        <v>0</v>
      </c>
      <c r="AZ90">
        <f t="shared" si="3"/>
        <v>86.149999999999977</v>
      </c>
      <c r="BA90">
        <f t="shared" si="4"/>
        <v>3209.9592309999998</v>
      </c>
      <c r="BB90">
        <v>87</v>
      </c>
      <c r="BD90">
        <v>25.2</v>
      </c>
      <c r="BE90">
        <v>7.45</v>
      </c>
      <c r="BF90">
        <v>1.08</v>
      </c>
      <c r="BG90">
        <v>3.9</v>
      </c>
      <c r="BH90">
        <v>5.81</v>
      </c>
      <c r="BI90">
        <v>7.03</v>
      </c>
      <c r="BJ90">
        <v>1.6</v>
      </c>
      <c r="BK90">
        <v>4.05</v>
      </c>
      <c r="BL90">
        <v>2.04</v>
      </c>
      <c r="BM90">
        <v>1.62</v>
      </c>
      <c r="BN90">
        <v>0.47</v>
      </c>
      <c r="BO90">
        <v>15.31</v>
      </c>
      <c r="BP90">
        <v>3.89</v>
      </c>
      <c r="BQ90">
        <v>4.25</v>
      </c>
      <c r="BR90">
        <v>2.2400000000000002</v>
      </c>
      <c r="BS90">
        <v>0.21</v>
      </c>
      <c r="BT90">
        <v>0</v>
      </c>
      <c r="BU90">
        <v>0</v>
      </c>
      <c r="BV90">
        <v>0</v>
      </c>
      <c r="BW90">
        <f t="shared" si="5"/>
        <v>86.149999999999977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12.4407</v>
      </c>
      <c r="K91">
        <v>686.77995699999997</v>
      </c>
      <c r="L91">
        <v>653.15</v>
      </c>
      <c r="M91">
        <v>92</v>
      </c>
      <c r="N91">
        <v>118.125</v>
      </c>
      <c r="O91">
        <v>123.66562500000001</v>
      </c>
      <c r="P91">
        <v>124.875</v>
      </c>
      <c r="Q91">
        <v>10.91</v>
      </c>
      <c r="R91">
        <v>42.390099999999997</v>
      </c>
      <c r="S91">
        <v>26.3901</v>
      </c>
      <c r="T91">
        <v>0</v>
      </c>
      <c r="U91">
        <v>414</v>
      </c>
      <c r="V91">
        <v>20.73</v>
      </c>
      <c r="W91">
        <v>34.799309999999998</v>
      </c>
      <c r="X91">
        <v>147.515625</v>
      </c>
      <c r="Y91">
        <v>0</v>
      </c>
      <c r="Z91">
        <v>13.1076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19.72</v>
      </c>
      <c r="AG91">
        <v>0</v>
      </c>
      <c r="AH91">
        <v>152.27760000000001</v>
      </c>
      <c r="AI91">
        <v>13.3665</v>
      </c>
      <c r="AJ91">
        <v>0</v>
      </c>
      <c r="AK91">
        <v>50.76</v>
      </c>
      <c r="AL91">
        <v>72.043999999999997</v>
      </c>
      <c r="AM91">
        <v>0</v>
      </c>
      <c r="AN91">
        <v>0.66954999999999998</v>
      </c>
      <c r="AO91">
        <v>10.0548</v>
      </c>
      <c r="AP91">
        <v>6.2769000000000004</v>
      </c>
      <c r="AQ91">
        <v>23.625</v>
      </c>
      <c r="AR91">
        <v>50.231999999999999</v>
      </c>
      <c r="AS91">
        <v>31.897383000000001</v>
      </c>
      <c r="AT91">
        <v>10.876799999999999</v>
      </c>
      <c r="AU91">
        <v>0</v>
      </c>
      <c r="AV91">
        <v>0</v>
      </c>
      <c r="AW91">
        <v>2</v>
      </c>
      <c r="AX91">
        <v>0</v>
      </c>
      <c r="AY91">
        <v>0</v>
      </c>
      <c r="AZ91">
        <f t="shared" si="3"/>
        <v>86.089999999999989</v>
      </c>
      <c r="BA91">
        <f t="shared" si="4"/>
        <v>3247.3867139999998</v>
      </c>
      <c r="BB91">
        <v>88</v>
      </c>
      <c r="BD91">
        <v>24.07</v>
      </c>
      <c r="BE91">
        <v>7.63</v>
      </c>
      <c r="BF91">
        <v>1.03</v>
      </c>
      <c r="BG91">
        <v>4.0199999999999996</v>
      </c>
      <c r="BH91">
        <v>5.81</v>
      </c>
      <c r="BI91">
        <v>7.17</v>
      </c>
      <c r="BJ91">
        <v>1.55</v>
      </c>
      <c r="BK91">
        <v>4.12</v>
      </c>
      <c r="BL91">
        <v>2.1800000000000002</v>
      </c>
      <c r="BM91">
        <v>1.61</v>
      </c>
      <c r="BN91">
        <v>0.49</v>
      </c>
      <c r="BO91">
        <v>15.68</v>
      </c>
      <c r="BP91">
        <v>3.99</v>
      </c>
      <c r="BQ91">
        <v>4.38</v>
      </c>
      <c r="BR91">
        <v>2.15</v>
      </c>
      <c r="BS91">
        <v>0.21</v>
      </c>
      <c r="BT91">
        <v>0</v>
      </c>
      <c r="BU91">
        <v>0</v>
      </c>
      <c r="BV91">
        <v>0</v>
      </c>
      <c r="BW91">
        <f t="shared" si="5"/>
        <v>86.089999999999989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12.4407</v>
      </c>
      <c r="K92">
        <v>686.77995699999997</v>
      </c>
      <c r="L92">
        <v>653.15</v>
      </c>
      <c r="M92">
        <v>92</v>
      </c>
      <c r="N92">
        <v>118.125</v>
      </c>
      <c r="O92">
        <v>123.66562500000001</v>
      </c>
      <c r="P92">
        <v>124.875</v>
      </c>
      <c r="Q92">
        <v>10.91</v>
      </c>
      <c r="R92">
        <v>42.390099999999997</v>
      </c>
      <c r="S92">
        <v>26.3901</v>
      </c>
      <c r="T92">
        <v>0</v>
      </c>
      <c r="U92">
        <v>414</v>
      </c>
      <c r="V92">
        <v>20.73</v>
      </c>
      <c r="W92">
        <v>34.799309999999998</v>
      </c>
      <c r="X92">
        <v>147.515625</v>
      </c>
      <c r="Y92">
        <v>0</v>
      </c>
      <c r="Z92">
        <v>13.1076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19.72</v>
      </c>
      <c r="AG92">
        <v>0</v>
      </c>
      <c r="AH92">
        <v>152.27760000000001</v>
      </c>
      <c r="AI92">
        <v>13.3665</v>
      </c>
      <c r="AJ92">
        <v>0</v>
      </c>
      <c r="AK92">
        <v>50.76</v>
      </c>
      <c r="AL92">
        <v>72.043999999999997</v>
      </c>
      <c r="AM92">
        <v>0</v>
      </c>
      <c r="AN92">
        <v>0.66954999999999998</v>
      </c>
      <c r="AO92">
        <v>10.0548</v>
      </c>
      <c r="AP92">
        <v>6.2769000000000004</v>
      </c>
      <c r="AQ92">
        <v>23.625</v>
      </c>
      <c r="AR92">
        <v>50.231999999999999</v>
      </c>
      <c r="AS92">
        <v>31.897383000000001</v>
      </c>
      <c r="AT92">
        <v>10.876799999999999</v>
      </c>
      <c r="AU92">
        <v>0</v>
      </c>
      <c r="AV92">
        <v>0</v>
      </c>
      <c r="AW92">
        <v>2</v>
      </c>
      <c r="AX92">
        <v>0</v>
      </c>
      <c r="AY92">
        <v>0</v>
      </c>
      <c r="AZ92">
        <f t="shared" si="3"/>
        <v>86.089999999999989</v>
      </c>
      <c r="BA92">
        <f t="shared" si="4"/>
        <v>3247.3867139999998</v>
      </c>
      <c r="BB92">
        <v>89</v>
      </c>
      <c r="BD92">
        <v>24.07</v>
      </c>
      <c r="BE92">
        <v>7.63</v>
      </c>
      <c r="BF92">
        <v>1.03</v>
      </c>
      <c r="BG92">
        <v>4.0199999999999996</v>
      </c>
      <c r="BH92">
        <v>5.81</v>
      </c>
      <c r="BI92">
        <v>7.17</v>
      </c>
      <c r="BJ92">
        <v>1.55</v>
      </c>
      <c r="BK92">
        <v>4.12</v>
      </c>
      <c r="BL92">
        <v>2.1800000000000002</v>
      </c>
      <c r="BM92">
        <v>1.61</v>
      </c>
      <c r="BN92">
        <v>0.49</v>
      </c>
      <c r="BO92">
        <v>15.68</v>
      </c>
      <c r="BP92">
        <v>3.99</v>
      </c>
      <c r="BQ92">
        <v>4.38</v>
      </c>
      <c r="BR92">
        <v>2.15</v>
      </c>
      <c r="BS92">
        <v>0.21</v>
      </c>
      <c r="BT92">
        <v>0</v>
      </c>
      <c r="BU92">
        <v>0</v>
      </c>
      <c r="BV92">
        <v>0</v>
      </c>
      <c r="BW92">
        <f t="shared" si="5"/>
        <v>86.089999999999989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12.4407</v>
      </c>
      <c r="K93">
        <v>686.77995699999997</v>
      </c>
      <c r="L93">
        <v>653.15</v>
      </c>
      <c r="M93">
        <v>92</v>
      </c>
      <c r="N93">
        <v>118.125</v>
      </c>
      <c r="O93">
        <v>123.66562500000001</v>
      </c>
      <c r="P93">
        <v>124.875</v>
      </c>
      <c r="Q93">
        <v>10.91</v>
      </c>
      <c r="R93">
        <v>42.390099999999997</v>
      </c>
      <c r="S93">
        <v>26.3901</v>
      </c>
      <c r="T93">
        <v>0</v>
      </c>
      <c r="U93">
        <v>414</v>
      </c>
      <c r="V93">
        <v>20.73</v>
      </c>
      <c r="W93">
        <v>34.799309999999998</v>
      </c>
      <c r="X93">
        <v>147.515625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19.72</v>
      </c>
      <c r="AG93">
        <v>0</v>
      </c>
      <c r="AH93">
        <v>152.27760000000001</v>
      </c>
      <c r="AI93">
        <v>13.3665</v>
      </c>
      <c r="AJ93">
        <v>0</v>
      </c>
      <c r="AK93">
        <v>50.76</v>
      </c>
      <c r="AL93">
        <v>72.043999999999997</v>
      </c>
      <c r="AM93">
        <v>0</v>
      </c>
      <c r="AN93">
        <v>0.66954999999999998</v>
      </c>
      <c r="AO93">
        <v>10.1136</v>
      </c>
      <c r="AP93">
        <v>6.2769000000000004</v>
      </c>
      <c r="AQ93">
        <v>23.625</v>
      </c>
      <c r="AR93">
        <v>50.231999999999999</v>
      </c>
      <c r="AS93">
        <v>31.897383000000001</v>
      </c>
      <c r="AT93">
        <v>10.876799999999999</v>
      </c>
      <c r="AU93">
        <v>0</v>
      </c>
      <c r="AV93">
        <v>0</v>
      </c>
      <c r="AW93">
        <v>2</v>
      </c>
      <c r="AX93">
        <v>0</v>
      </c>
      <c r="AY93">
        <v>0</v>
      </c>
      <c r="AZ93">
        <f t="shared" si="3"/>
        <v>86.089999999999989</v>
      </c>
      <c r="BA93">
        <f t="shared" si="4"/>
        <v>3247.445514</v>
      </c>
      <c r="BB93">
        <v>90</v>
      </c>
      <c r="BD93">
        <v>24.07</v>
      </c>
      <c r="BE93">
        <v>7.63</v>
      </c>
      <c r="BF93">
        <v>1.03</v>
      </c>
      <c r="BG93">
        <v>4.0199999999999996</v>
      </c>
      <c r="BH93">
        <v>5.81</v>
      </c>
      <c r="BI93">
        <v>7.17</v>
      </c>
      <c r="BJ93">
        <v>1.55</v>
      </c>
      <c r="BK93">
        <v>4.12</v>
      </c>
      <c r="BL93">
        <v>2.1800000000000002</v>
      </c>
      <c r="BM93">
        <v>1.61</v>
      </c>
      <c r="BN93">
        <v>0.49</v>
      </c>
      <c r="BO93">
        <v>15.68</v>
      </c>
      <c r="BP93">
        <v>3.99</v>
      </c>
      <c r="BQ93">
        <v>4.38</v>
      </c>
      <c r="BR93">
        <v>2.15</v>
      </c>
      <c r="BS93">
        <v>0.21</v>
      </c>
      <c r="BT93">
        <v>0</v>
      </c>
      <c r="BU93">
        <v>0</v>
      </c>
      <c r="BV93">
        <v>0</v>
      </c>
      <c r="BW93">
        <f t="shared" si="5"/>
        <v>86.089999999999989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12.4407</v>
      </c>
      <c r="K94">
        <v>686.77995699999997</v>
      </c>
      <c r="L94">
        <v>653.15</v>
      </c>
      <c r="M94">
        <v>92</v>
      </c>
      <c r="N94">
        <v>118.125</v>
      </c>
      <c r="O94">
        <v>123.66562500000001</v>
      </c>
      <c r="P94">
        <v>124.875</v>
      </c>
      <c r="Q94">
        <v>10.91</v>
      </c>
      <c r="R94">
        <v>42.390099999999997</v>
      </c>
      <c r="S94">
        <v>26.3901</v>
      </c>
      <c r="T94">
        <v>0</v>
      </c>
      <c r="U94">
        <v>414</v>
      </c>
      <c r="V94">
        <v>20.73</v>
      </c>
      <c r="W94">
        <v>34.799309999999998</v>
      </c>
      <c r="X94">
        <v>147.515625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19.72</v>
      </c>
      <c r="AG94">
        <v>0</v>
      </c>
      <c r="AH94">
        <v>152.27760000000001</v>
      </c>
      <c r="AI94">
        <v>13.3665</v>
      </c>
      <c r="AJ94">
        <v>0</v>
      </c>
      <c r="AK94">
        <v>50.76</v>
      </c>
      <c r="AL94">
        <v>72.043999999999997</v>
      </c>
      <c r="AM94">
        <v>0</v>
      </c>
      <c r="AN94">
        <v>0.66954999999999998</v>
      </c>
      <c r="AO94">
        <v>10.1136</v>
      </c>
      <c r="AP94">
        <v>6.2769000000000004</v>
      </c>
      <c r="AQ94">
        <v>23.625</v>
      </c>
      <c r="AR94">
        <v>50.231999999999999</v>
      </c>
      <c r="AS94">
        <v>31.897383000000001</v>
      </c>
      <c r="AT94">
        <v>10.876799999999999</v>
      </c>
      <c r="AU94">
        <v>0</v>
      </c>
      <c r="AV94">
        <v>0</v>
      </c>
      <c r="AW94">
        <v>2</v>
      </c>
      <c r="AX94">
        <v>0</v>
      </c>
      <c r="AY94">
        <v>0</v>
      </c>
      <c r="AZ94">
        <f t="shared" si="3"/>
        <v>85.99</v>
      </c>
      <c r="BA94">
        <f t="shared" si="4"/>
        <v>3247.3455139999996</v>
      </c>
      <c r="BB94">
        <v>91</v>
      </c>
      <c r="BD94">
        <v>24.07</v>
      </c>
      <c r="BE94">
        <v>7.63</v>
      </c>
      <c r="BF94">
        <v>1.03</v>
      </c>
      <c r="BG94">
        <v>4.0199999999999996</v>
      </c>
      <c r="BH94">
        <v>5.81</v>
      </c>
      <c r="BI94">
        <v>7.17</v>
      </c>
      <c r="BJ94">
        <v>1.55</v>
      </c>
      <c r="BK94">
        <v>4.0599999999999996</v>
      </c>
      <c r="BL94">
        <v>2.14</v>
      </c>
      <c r="BM94">
        <v>1.61</v>
      </c>
      <c r="BN94">
        <v>0.49</v>
      </c>
      <c r="BO94">
        <v>15.68</v>
      </c>
      <c r="BP94">
        <v>3.99</v>
      </c>
      <c r="BQ94">
        <v>4.38</v>
      </c>
      <c r="BR94">
        <v>2.15</v>
      </c>
      <c r="BS94">
        <v>0.21</v>
      </c>
      <c r="BT94">
        <v>0</v>
      </c>
      <c r="BU94">
        <v>0</v>
      </c>
      <c r="BV94">
        <v>0</v>
      </c>
      <c r="BW94">
        <f t="shared" si="5"/>
        <v>85.99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12.4407</v>
      </c>
      <c r="K95">
        <v>686.77995699999997</v>
      </c>
      <c r="L95">
        <v>653.15</v>
      </c>
      <c r="M95">
        <v>92</v>
      </c>
      <c r="N95">
        <v>118.125</v>
      </c>
      <c r="O95">
        <v>123.66562500000001</v>
      </c>
      <c r="P95">
        <v>124.875</v>
      </c>
      <c r="Q95">
        <v>10.91</v>
      </c>
      <c r="R95">
        <v>42.390099999999997</v>
      </c>
      <c r="S95">
        <v>26.3901</v>
      </c>
      <c r="T95">
        <v>0</v>
      </c>
      <c r="U95">
        <v>414</v>
      </c>
      <c r="V95">
        <v>20.73</v>
      </c>
      <c r="W95">
        <v>34.799309999999998</v>
      </c>
      <c r="X95">
        <v>147.515625</v>
      </c>
      <c r="Y95">
        <v>0</v>
      </c>
      <c r="Z95">
        <v>1.1000000000000001</v>
      </c>
      <c r="AA95">
        <v>42.14808</v>
      </c>
      <c r="AB95">
        <v>39.510120000000001</v>
      </c>
      <c r="AC95">
        <v>29.062808</v>
      </c>
      <c r="AD95">
        <v>36.459600000000002</v>
      </c>
      <c r="AE95">
        <v>49.436556000000003</v>
      </c>
      <c r="AF95">
        <v>17.748000000000001</v>
      </c>
      <c r="AG95">
        <v>0</v>
      </c>
      <c r="AH95">
        <v>152.27760000000001</v>
      </c>
      <c r="AI95">
        <v>13.3665</v>
      </c>
      <c r="AJ95">
        <v>0</v>
      </c>
      <c r="AK95">
        <v>50.76</v>
      </c>
      <c r="AL95">
        <v>72.043999999999997</v>
      </c>
      <c r="AM95">
        <v>0</v>
      </c>
      <c r="AN95">
        <v>0.66954999999999998</v>
      </c>
      <c r="AO95">
        <v>10.1136</v>
      </c>
      <c r="AP95">
        <v>6.2769000000000004</v>
      </c>
      <c r="AQ95">
        <v>23.625</v>
      </c>
      <c r="AR95">
        <v>47.472000000000001</v>
      </c>
      <c r="AS95">
        <v>31.897383000000001</v>
      </c>
      <c r="AT95">
        <v>10.876799999999999</v>
      </c>
      <c r="AU95">
        <v>0</v>
      </c>
      <c r="AV95">
        <v>0</v>
      </c>
      <c r="AW95">
        <v>2</v>
      </c>
      <c r="AX95">
        <v>0</v>
      </c>
      <c r="AY95">
        <v>0</v>
      </c>
      <c r="AZ95">
        <f t="shared" si="3"/>
        <v>85.99</v>
      </c>
      <c r="BA95">
        <f t="shared" si="4"/>
        <v>3230.6059140000002</v>
      </c>
      <c r="BB95">
        <v>92</v>
      </c>
      <c r="BD95">
        <v>24.07</v>
      </c>
      <c r="BE95">
        <v>7.63</v>
      </c>
      <c r="BF95">
        <v>1.03</v>
      </c>
      <c r="BG95">
        <v>4.0199999999999996</v>
      </c>
      <c r="BH95">
        <v>5.81</v>
      </c>
      <c r="BI95">
        <v>7.17</v>
      </c>
      <c r="BJ95">
        <v>1.55</v>
      </c>
      <c r="BK95">
        <v>4.0599999999999996</v>
      </c>
      <c r="BL95">
        <v>2.14</v>
      </c>
      <c r="BM95">
        <v>1.61</v>
      </c>
      <c r="BN95">
        <v>0.49</v>
      </c>
      <c r="BO95">
        <v>15.68</v>
      </c>
      <c r="BP95">
        <v>3.99</v>
      </c>
      <c r="BQ95">
        <v>4.38</v>
      </c>
      <c r="BR95">
        <v>2.15</v>
      </c>
      <c r="BS95">
        <v>0.21</v>
      </c>
      <c r="BT95">
        <v>0</v>
      </c>
      <c r="BU95">
        <v>0</v>
      </c>
      <c r="BV95">
        <v>0</v>
      </c>
      <c r="BW95">
        <f t="shared" si="5"/>
        <v>85.99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12.4407</v>
      </c>
      <c r="K96">
        <v>686.77995699999997</v>
      </c>
      <c r="L96">
        <v>653.15</v>
      </c>
      <c r="M96">
        <v>92</v>
      </c>
      <c r="N96">
        <v>118.125</v>
      </c>
      <c r="O96">
        <v>123.66562500000001</v>
      </c>
      <c r="P96">
        <v>124.875</v>
      </c>
      <c r="Q96">
        <v>10.91</v>
      </c>
      <c r="R96">
        <v>42.390099999999997</v>
      </c>
      <c r="S96">
        <v>26.3901</v>
      </c>
      <c r="T96">
        <v>0</v>
      </c>
      <c r="U96">
        <v>414</v>
      </c>
      <c r="V96">
        <v>20.73</v>
      </c>
      <c r="W96">
        <v>34.799309999999998</v>
      </c>
      <c r="X96">
        <v>147.515625</v>
      </c>
      <c r="Y96">
        <v>0</v>
      </c>
      <c r="Z96">
        <v>1.1000000000000001</v>
      </c>
      <c r="AA96">
        <v>42.14808</v>
      </c>
      <c r="AB96">
        <v>39.510120000000001</v>
      </c>
      <c r="AC96">
        <v>29.062808</v>
      </c>
      <c r="AD96">
        <v>36.459600000000002</v>
      </c>
      <c r="AE96">
        <v>49.436556000000003</v>
      </c>
      <c r="AF96">
        <v>17.748000000000001</v>
      </c>
      <c r="AG96">
        <v>0</v>
      </c>
      <c r="AH96">
        <v>152.27760000000001</v>
      </c>
      <c r="AI96">
        <v>13.3665</v>
      </c>
      <c r="AJ96">
        <v>0</v>
      </c>
      <c r="AK96">
        <v>50.76</v>
      </c>
      <c r="AL96">
        <v>72.043999999999997</v>
      </c>
      <c r="AM96">
        <v>0</v>
      </c>
      <c r="AN96">
        <v>0.66954999999999998</v>
      </c>
      <c r="AO96">
        <v>10.1136</v>
      </c>
      <c r="AP96">
        <v>6.2769000000000004</v>
      </c>
      <c r="AQ96">
        <v>23.625</v>
      </c>
      <c r="AR96">
        <v>47.472000000000001</v>
      </c>
      <c r="AS96">
        <v>31.897383000000001</v>
      </c>
      <c r="AT96">
        <v>10.876799999999999</v>
      </c>
      <c r="AU96">
        <v>0</v>
      </c>
      <c r="AV96">
        <v>0</v>
      </c>
      <c r="AW96">
        <v>2</v>
      </c>
      <c r="AX96">
        <v>0</v>
      </c>
      <c r="AY96">
        <v>0</v>
      </c>
      <c r="AZ96">
        <f t="shared" si="3"/>
        <v>85.99</v>
      </c>
      <c r="BA96">
        <f t="shared" si="4"/>
        <v>3230.6059140000002</v>
      </c>
      <c r="BB96">
        <v>93</v>
      </c>
      <c r="BD96">
        <v>24.07</v>
      </c>
      <c r="BE96">
        <v>7.63</v>
      </c>
      <c r="BF96">
        <v>1.03</v>
      </c>
      <c r="BG96">
        <v>4.0199999999999996</v>
      </c>
      <c r="BH96">
        <v>5.81</v>
      </c>
      <c r="BI96">
        <v>7.17</v>
      </c>
      <c r="BJ96">
        <v>1.55</v>
      </c>
      <c r="BK96">
        <v>4.0599999999999996</v>
      </c>
      <c r="BL96">
        <v>2.14</v>
      </c>
      <c r="BM96">
        <v>1.61</v>
      </c>
      <c r="BN96">
        <v>0.49</v>
      </c>
      <c r="BO96">
        <v>15.68</v>
      </c>
      <c r="BP96">
        <v>3.99</v>
      </c>
      <c r="BQ96">
        <v>4.38</v>
      </c>
      <c r="BR96">
        <v>2.15</v>
      </c>
      <c r="BS96">
        <v>0.21</v>
      </c>
      <c r="BT96">
        <v>0</v>
      </c>
      <c r="BU96">
        <v>0</v>
      </c>
      <c r="BV96">
        <v>0</v>
      </c>
      <c r="BW96">
        <f t="shared" si="5"/>
        <v>85.99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12.4407</v>
      </c>
      <c r="K97">
        <v>686.77995699999997</v>
      </c>
      <c r="L97">
        <v>653.15</v>
      </c>
      <c r="M97">
        <v>92</v>
      </c>
      <c r="N97">
        <v>118.125</v>
      </c>
      <c r="O97">
        <v>123.66562500000001</v>
      </c>
      <c r="P97">
        <v>124.875</v>
      </c>
      <c r="Q97">
        <v>10.91</v>
      </c>
      <c r="R97">
        <v>42.390099999999997</v>
      </c>
      <c r="S97">
        <v>26.3901</v>
      </c>
      <c r="T97">
        <v>0</v>
      </c>
      <c r="U97">
        <v>414</v>
      </c>
      <c r="V97">
        <v>20.73</v>
      </c>
      <c r="W97">
        <v>34.799309999999998</v>
      </c>
      <c r="X97">
        <v>147.515625</v>
      </c>
      <c r="Y97">
        <v>0</v>
      </c>
      <c r="Z97">
        <v>1.1000000000000001</v>
      </c>
      <c r="AA97">
        <v>42.14808</v>
      </c>
      <c r="AB97">
        <v>39.510120000000001</v>
      </c>
      <c r="AC97">
        <v>29.062808</v>
      </c>
      <c r="AD97">
        <v>36.459600000000002</v>
      </c>
      <c r="AE97">
        <v>49.436556000000003</v>
      </c>
      <c r="AF97">
        <v>17.748000000000001</v>
      </c>
      <c r="AG97">
        <v>0</v>
      </c>
      <c r="AH97">
        <v>152.27760000000001</v>
      </c>
      <c r="AI97">
        <v>13.3665</v>
      </c>
      <c r="AJ97">
        <v>0</v>
      </c>
      <c r="AK97">
        <v>50.76</v>
      </c>
      <c r="AL97">
        <v>72.043999999999997</v>
      </c>
      <c r="AM97">
        <v>0</v>
      </c>
      <c r="AN97">
        <v>0.66954999999999998</v>
      </c>
      <c r="AO97">
        <v>10.1136</v>
      </c>
      <c r="AP97">
        <v>6.2769000000000004</v>
      </c>
      <c r="AQ97">
        <v>23.625</v>
      </c>
      <c r="AR97">
        <v>50.231999999999999</v>
      </c>
      <c r="AS97">
        <v>31.897383000000001</v>
      </c>
      <c r="AT97">
        <v>10.876799999999999</v>
      </c>
      <c r="AU97">
        <v>0</v>
      </c>
      <c r="AV97">
        <v>0</v>
      </c>
      <c r="AW97">
        <v>2</v>
      </c>
      <c r="AX97">
        <v>0</v>
      </c>
      <c r="AY97">
        <v>0</v>
      </c>
      <c r="AZ97">
        <f t="shared" si="3"/>
        <v>86</v>
      </c>
      <c r="BA97">
        <f t="shared" si="4"/>
        <v>3233.3759140000002</v>
      </c>
      <c r="BB97">
        <v>94</v>
      </c>
      <c r="BD97">
        <v>24.07</v>
      </c>
      <c r="BE97">
        <v>7.63</v>
      </c>
      <c r="BF97">
        <v>1.03</v>
      </c>
      <c r="BG97">
        <v>4.0199999999999996</v>
      </c>
      <c r="BH97">
        <v>5.81</v>
      </c>
      <c r="BI97">
        <v>7.17</v>
      </c>
      <c r="BJ97">
        <v>1.55</v>
      </c>
      <c r="BK97">
        <v>4.0599999999999996</v>
      </c>
      <c r="BL97">
        <v>2.14</v>
      </c>
      <c r="BM97">
        <v>1.61</v>
      </c>
      <c r="BN97">
        <v>0.49</v>
      </c>
      <c r="BO97">
        <v>15.68</v>
      </c>
      <c r="BP97">
        <v>3.99</v>
      </c>
      <c r="BQ97">
        <v>4.38</v>
      </c>
      <c r="BR97">
        <v>2.15</v>
      </c>
      <c r="BS97">
        <v>0.22</v>
      </c>
      <c r="BT97">
        <v>0</v>
      </c>
      <c r="BU97">
        <v>0</v>
      </c>
      <c r="BV97">
        <v>0</v>
      </c>
      <c r="BW97">
        <f t="shared" si="5"/>
        <v>86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12.4407</v>
      </c>
      <c r="K98">
        <v>686.77995699999997</v>
      </c>
      <c r="L98">
        <v>653.15</v>
      </c>
      <c r="M98">
        <v>92</v>
      </c>
      <c r="N98">
        <v>118.125</v>
      </c>
      <c r="O98">
        <v>123.66562500000001</v>
      </c>
      <c r="P98">
        <v>124.875</v>
      </c>
      <c r="Q98">
        <v>10.91</v>
      </c>
      <c r="R98">
        <v>42.390099999999997</v>
      </c>
      <c r="S98">
        <v>26.3901</v>
      </c>
      <c r="T98">
        <v>0</v>
      </c>
      <c r="U98">
        <v>414</v>
      </c>
      <c r="V98">
        <v>20.73</v>
      </c>
      <c r="W98">
        <v>34.799309999999998</v>
      </c>
      <c r="X98">
        <v>147.515625</v>
      </c>
      <c r="Y98">
        <v>0</v>
      </c>
      <c r="Z98">
        <v>1.1000000000000001</v>
      </c>
      <c r="AA98">
        <v>42.14808</v>
      </c>
      <c r="AB98">
        <v>39.510120000000001</v>
      </c>
      <c r="AC98">
        <v>29.062808</v>
      </c>
      <c r="AD98">
        <v>36.459600000000002</v>
      </c>
      <c r="AE98">
        <v>49.436556000000003</v>
      </c>
      <c r="AF98">
        <v>17.748000000000001</v>
      </c>
      <c r="AG98">
        <v>0</v>
      </c>
      <c r="AH98">
        <v>152.27760000000001</v>
      </c>
      <c r="AI98">
        <v>13.3665</v>
      </c>
      <c r="AJ98">
        <v>0</v>
      </c>
      <c r="AK98">
        <v>50.76</v>
      </c>
      <c r="AL98">
        <v>72.043999999999997</v>
      </c>
      <c r="AM98">
        <v>0</v>
      </c>
      <c r="AN98">
        <v>0.66954999999999998</v>
      </c>
      <c r="AO98">
        <v>10.1136</v>
      </c>
      <c r="AP98">
        <v>6.2769000000000004</v>
      </c>
      <c r="AQ98">
        <v>23.625</v>
      </c>
      <c r="AR98">
        <v>50.231999999999999</v>
      </c>
      <c r="AS98">
        <v>31.897383000000001</v>
      </c>
      <c r="AT98">
        <v>10.876799999999999</v>
      </c>
      <c r="AU98">
        <v>0</v>
      </c>
      <c r="AV98">
        <v>0</v>
      </c>
      <c r="AW98">
        <v>2</v>
      </c>
      <c r="AX98">
        <v>0</v>
      </c>
      <c r="AY98">
        <v>0</v>
      </c>
      <c r="AZ98">
        <f t="shared" si="3"/>
        <v>86</v>
      </c>
      <c r="BA98">
        <f t="shared" si="4"/>
        <v>3233.3759140000002</v>
      </c>
      <c r="BB98">
        <v>95</v>
      </c>
      <c r="BD98">
        <v>24.07</v>
      </c>
      <c r="BE98">
        <v>7.63</v>
      </c>
      <c r="BF98">
        <v>1.03</v>
      </c>
      <c r="BG98">
        <v>4.0199999999999996</v>
      </c>
      <c r="BH98">
        <v>5.81</v>
      </c>
      <c r="BI98">
        <v>7.17</v>
      </c>
      <c r="BJ98">
        <v>1.55</v>
      </c>
      <c r="BK98">
        <v>4.0599999999999996</v>
      </c>
      <c r="BL98">
        <v>2.14</v>
      </c>
      <c r="BM98">
        <v>1.61</v>
      </c>
      <c r="BN98">
        <v>0.49</v>
      </c>
      <c r="BO98">
        <v>15.68</v>
      </c>
      <c r="BP98">
        <v>3.99</v>
      </c>
      <c r="BQ98">
        <v>4.38</v>
      </c>
      <c r="BR98">
        <v>2.15</v>
      </c>
      <c r="BS98">
        <v>0.22</v>
      </c>
      <c r="BT98">
        <v>0</v>
      </c>
      <c r="BU98">
        <v>0</v>
      </c>
      <c r="BV98">
        <v>0</v>
      </c>
      <c r="BW98">
        <f t="shared" si="5"/>
        <v>86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0.29383560000000025</v>
      </c>
      <c r="K99">
        <f t="shared" si="6"/>
        <v>13.755340269999987</v>
      </c>
      <c r="L99">
        <f t="shared" si="6"/>
        <v>12.849032950000005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3.0950449999999998</v>
      </c>
      <c r="Q99">
        <f t="shared" si="6"/>
        <v>0.22216424999999967</v>
      </c>
      <c r="R99">
        <f t="shared" si="6"/>
        <v>0.85788754225000075</v>
      </c>
      <c r="S99">
        <f t="shared" si="6"/>
        <v>0.53529636925000057</v>
      </c>
      <c r="T99">
        <f t="shared" si="6"/>
        <v>0</v>
      </c>
      <c r="U99">
        <f t="shared" si="6"/>
        <v>9.9926774999999974</v>
      </c>
      <c r="V99">
        <f t="shared" si="6"/>
        <v>0.39699610000000024</v>
      </c>
      <c r="W99">
        <f t="shared" si="6"/>
        <v>0.78001020499999918</v>
      </c>
      <c r="X99">
        <f t="shared" si="6"/>
        <v>3.4496108250000006</v>
      </c>
      <c r="Y99">
        <f t="shared" si="6"/>
        <v>0</v>
      </c>
      <c r="Z99">
        <f t="shared" si="6"/>
        <v>0.16174620000000023</v>
      </c>
      <c r="AA99">
        <f t="shared" si="6"/>
        <v>0.34233385999999999</v>
      </c>
      <c r="AB99">
        <f t="shared" si="6"/>
        <v>0.77373984999999901</v>
      </c>
      <c r="AC99">
        <f t="shared" si="6"/>
        <v>0.56631472399999894</v>
      </c>
      <c r="AD99">
        <f t="shared" si="6"/>
        <v>0.77704522500000139</v>
      </c>
      <c r="AE99">
        <f t="shared" si="6"/>
        <v>1.1864773440000005</v>
      </c>
      <c r="AF99">
        <f t="shared" si="6"/>
        <v>0.25833200000000034</v>
      </c>
      <c r="AG99">
        <f t="shared" si="6"/>
        <v>8.4906000000000023E-2</v>
      </c>
      <c r="AH99">
        <f t="shared" si="6"/>
        <v>3.3785408749999939</v>
      </c>
      <c r="AI99">
        <f t="shared" si="6"/>
        <v>0.22213850000000002</v>
      </c>
      <c r="AJ99">
        <f t="shared" si="6"/>
        <v>0</v>
      </c>
      <c r="AK99">
        <f t="shared" si="6"/>
        <v>1.2182400000000029</v>
      </c>
      <c r="AL99">
        <f t="shared" si="6"/>
        <v>1.5742194999999988</v>
      </c>
      <c r="AM99">
        <f t="shared" si="6"/>
        <v>7.9980000000000065E-2</v>
      </c>
      <c r="AN99">
        <f t="shared" si="6"/>
        <v>1.6069200000000013E-2</v>
      </c>
      <c r="AO99">
        <f t="shared" si="6"/>
        <v>0.28091699999999981</v>
      </c>
      <c r="AP99">
        <f t="shared" si="6"/>
        <v>0.14792347499999975</v>
      </c>
      <c r="AQ99">
        <f t="shared" si="6"/>
        <v>0.29610000000000003</v>
      </c>
      <c r="AR99">
        <f t="shared" si="6"/>
        <v>1.2041879999999998</v>
      </c>
      <c r="AS99">
        <f t="shared" si="6"/>
        <v>0.7559593619999998</v>
      </c>
      <c r="AT99">
        <f t="shared" si="6"/>
        <v>0.30224108599999999</v>
      </c>
      <c r="AU99">
        <f t="shared" si="6"/>
        <v>0</v>
      </c>
      <c r="AV99">
        <f t="shared" si="6"/>
        <v>0</v>
      </c>
      <c r="AW99">
        <f t="shared" si="6"/>
        <v>4.8090000000000001E-2</v>
      </c>
      <c r="AX99">
        <f t="shared" si="6"/>
        <v>4.5983850000000027E-2</v>
      </c>
      <c r="AY99">
        <f t="shared" si="6"/>
        <v>0</v>
      </c>
      <c r="AZ99">
        <f t="shared" si="6"/>
        <v>2.0507099999999978</v>
      </c>
      <c r="BA99">
        <f t="shared" si="4"/>
        <v>70.011067662499983</v>
      </c>
      <c r="BD99">
        <f t="shared" ref="BD99:BW99" si="7">SUM(BD3:BD98)/4000</f>
        <v>0.58763999999999994</v>
      </c>
      <c r="BE99">
        <f t="shared" si="7"/>
        <v>0.18168000000000012</v>
      </c>
      <c r="BF99">
        <f t="shared" si="7"/>
        <v>2.4930000000000001E-2</v>
      </c>
      <c r="BG99">
        <f t="shared" si="7"/>
        <v>9.5519999999999924E-2</v>
      </c>
      <c r="BH99">
        <f t="shared" si="7"/>
        <v>0.13867999999999994</v>
      </c>
      <c r="BI99">
        <f t="shared" si="7"/>
        <v>0.17095999999999989</v>
      </c>
      <c r="BJ99">
        <f t="shared" si="7"/>
        <v>3.7599999999999974E-2</v>
      </c>
      <c r="BK99">
        <f t="shared" si="7"/>
        <v>9.4402500000000042E-2</v>
      </c>
      <c r="BL99">
        <f t="shared" si="7"/>
        <v>5.2812499999999908E-2</v>
      </c>
      <c r="BM99">
        <f t="shared" si="7"/>
        <v>3.8720000000000032E-2</v>
      </c>
      <c r="BN99">
        <f t="shared" si="7"/>
        <v>1.1599999999999991E-2</v>
      </c>
      <c r="BO99">
        <f t="shared" si="7"/>
        <v>0.36824000000000034</v>
      </c>
      <c r="BP99">
        <f t="shared" si="7"/>
        <v>8.6300000000000002E-2</v>
      </c>
      <c r="BQ99">
        <f t="shared" si="7"/>
        <v>0.10407999999999994</v>
      </c>
      <c r="BR99">
        <f t="shared" si="7"/>
        <v>5.2440000000000112E-2</v>
      </c>
      <c r="BS99">
        <f t="shared" si="7"/>
        <v>5.1050000000000071E-3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2.0507099999999978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J3" activePane="bottomRight" state="frozen"/>
      <selection sqref="A1:D35"/>
      <selection pane="topRight" sqref="A1:D35"/>
      <selection pane="bottomLeft" sqref="A1:D35"/>
      <selection pane="bottomRight" activeCell="BS3" sqref="BS3:BS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31.781808000000002</v>
      </c>
      <c r="K3">
        <v>614.21833400000003</v>
      </c>
      <c r="L3">
        <v>631.33479</v>
      </c>
      <c r="M3">
        <v>88.927199999999999</v>
      </c>
      <c r="N3">
        <v>114.179625</v>
      </c>
      <c r="O3">
        <v>119.53519300000001</v>
      </c>
      <c r="P3">
        <v>134.65704600000001</v>
      </c>
      <c r="Q3">
        <v>10.545605999999999</v>
      </c>
      <c r="R3">
        <v>40.974271000000002</v>
      </c>
      <c r="S3">
        <v>25.508671</v>
      </c>
      <c r="T3">
        <v>0</v>
      </c>
      <c r="U3">
        <v>404.78308199999998</v>
      </c>
      <c r="V3">
        <v>20.037617999999998</v>
      </c>
      <c r="W3">
        <v>33.637013000000003</v>
      </c>
      <c r="X3">
        <v>142.58860300000001</v>
      </c>
      <c r="Y3">
        <v>0</v>
      </c>
      <c r="Z3">
        <v>6.3349029999999997</v>
      </c>
      <c r="AA3">
        <v>22.90842</v>
      </c>
      <c r="AB3">
        <v>25.460321</v>
      </c>
      <c r="AC3">
        <v>18.709199999999999</v>
      </c>
      <c r="AD3">
        <v>35.241849000000002</v>
      </c>
      <c r="AE3">
        <v>47.785375000000002</v>
      </c>
      <c r="AF3">
        <v>8.5776079999999997</v>
      </c>
      <c r="AG3">
        <v>10.942685000000001</v>
      </c>
      <c r="AH3">
        <v>135.65786399999999</v>
      </c>
      <c r="AI3">
        <v>0</v>
      </c>
      <c r="AJ3">
        <v>0</v>
      </c>
      <c r="AK3">
        <v>49.064616000000001</v>
      </c>
      <c r="AL3">
        <v>46.050756999999997</v>
      </c>
      <c r="AM3">
        <v>0</v>
      </c>
      <c r="AN3">
        <v>0.64718699999999996</v>
      </c>
      <c r="AO3">
        <v>11.480888</v>
      </c>
      <c r="AP3">
        <v>4.2099299999999999</v>
      </c>
      <c r="AQ3">
        <v>15.22395</v>
      </c>
      <c r="AR3">
        <v>48.554251000000001</v>
      </c>
      <c r="AS3">
        <v>30.83201</v>
      </c>
      <c r="AT3">
        <v>14.495867000000001</v>
      </c>
      <c r="AU3">
        <v>0</v>
      </c>
      <c r="AV3">
        <v>0</v>
      </c>
      <c r="AW3">
        <v>0</v>
      </c>
      <c r="AX3">
        <v>7.4157549999999999</v>
      </c>
      <c r="AY3">
        <v>0</v>
      </c>
      <c r="AZ3">
        <f>BW3</f>
        <v>82.85</v>
      </c>
      <c r="BA3">
        <f>SUM(B3:AZ3)</f>
        <v>3035.1522960000002</v>
      </c>
      <c r="BD3">
        <v>23.27</v>
      </c>
      <c r="BE3">
        <v>7.38</v>
      </c>
      <c r="BF3">
        <v>0.98</v>
      </c>
      <c r="BG3">
        <v>3.89</v>
      </c>
      <c r="BH3">
        <v>5.62</v>
      </c>
      <c r="BI3">
        <v>6.93</v>
      </c>
      <c r="BJ3">
        <v>1.5</v>
      </c>
      <c r="BK3">
        <v>3.62</v>
      </c>
      <c r="BL3">
        <v>2.41</v>
      </c>
      <c r="BM3">
        <v>1.56</v>
      </c>
      <c r="BN3">
        <v>0.47</v>
      </c>
      <c r="BO3">
        <v>14.85</v>
      </c>
      <c r="BP3">
        <v>3.86</v>
      </c>
      <c r="BQ3">
        <v>4.2300000000000004</v>
      </c>
      <c r="BR3">
        <v>2.08</v>
      </c>
      <c r="BS3">
        <v>0.2</v>
      </c>
      <c r="BT3">
        <v>0</v>
      </c>
      <c r="BU3">
        <v>0</v>
      </c>
      <c r="BV3">
        <v>0</v>
      </c>
      <c r="BW3">
        <f>SUM(BD3:BV3)</f>
        <v>82.85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31.781808000000002</v>
      </c>
      <c r="K4">
        <v>566.85493399999996</v>
      </c>
      <c r="L4">
        <v>631.33479</v>
      </c>
      <c r="M4">
        <v>88.927199999999999</v>
      </c>
      <c r="N4">
        <v>114.179625</v>
      </c>
      <c r="O4">
        <v>119.53519300000001</v>
      </c>
      <c r="P4">
        <v>134.65704600000001</v>
      </c>
      <c r="Q4">
        <v>10.545605999999999</v>
      </c>
      <c r="R4">
        <v>40.974271000000002</v>
      </c>
      <c r="S4">
        <v>25.508671</v>
      </c>
      <c r="T4">
        <v>0</v>
      </c>
      <c r="U4">
        <v>404.78308199999998</v>
      </c>
      <c r="V4">
        <v>20.037617999999998</v>
      </c>
      <c r="W4">
        <v>33.637013000000003</v>
      </c>
      <c r="X4">
        <v>142.58860300000001</v>
      </c>
      <c r="Y4">
        <v>0</v>
      </c>
      <c r="Z4">
        <v>6.3349029999999997</v>
      </c>
      <c r="AA4">
        <v>22.90842</v>
      </c>
      <c r="AB4">
        <v>25.460321</v>
      </c>
      <c r="AC4">
        <v>18.709199999999999</v>
      </c>
      <c r="AD4">
        <v>35.241849000000002</v>
      </c>
      <c r="AE4">
        <v>47.785375000000002</v>
      </c>
      <c r="AF4">
        <v>8.5776079999999997</v>
      </c>
      <c r="AG4">
        <v>10.942685000000001</v>
      </c>
      <c r="AH4">
        <v>135.65786399999999</v>
      </c>
      <c r="AI4">
        <v>0</v>
      </c>
      <c r="AJ4">
        <v>0</v>
      </c>
      <c r="AK4">
        <v>49.064616000000001</v>
      </c>
      <c r="AL4">
        <v>46.050756999999997</v>
      </c>
      <c r="AM4">
        <v>0</v>
      </c>
      <c r="AN4">
        <v>0.64718699999999996</v>
      </c>
      <c r="AO4">
        <v>11.480888</v>
      </c>
      <c r="AP4">
        <v>4.2099299999999999</v>
      </c>
      <c r="AQ4">
        <v>15.22395</v>
      </c>
      <c r="AR4">
        <v>48.554251000000001</v>
      </c>
      <c r="AS4">
        <v>30.83201</v>
      </c>
      <c r="AT4">
        <v>14.342017</v>
      </c>
      <c r="AU4">
        <v>0</v>
      </c>
      <c r="AV4">
        <v>0</v>
      </c>
      <c r="AW4">
        <v>0</v>
      </c>
      <c r="AX4">
        <v>7.4157549999999999</v>
      </c>
      <c r="AY4">
        <v>0</v>
      </c>
      <c r="AZ4">
        <f t="shared" ref="AZ4:AZ67" si="0">BW4</f>
        <v>82.85</v>
      </c>
      <c r="BA4">
        <f t="shared" ref="BA4:BA67" si="1">SUM(B4:AZ4)</f>
        <v>2987.6350459999999</v>
      </c>
      <c r="BD4">
        <v>23.27</v>
      </c>
      <c r="BE4">
        <v>7.38</v>
      </c>
      <c r="BF4">
        <v>0.98</v>
      </c>
      <c r="BG4">
        <v>3.89</v>
      </c>
      <c r="BH4">
        <v>5.62</v>
      </c>
      <c r="BI4">
        <v>6.93</v>
      </c>
      <c r="BJ4">
        <v>1.5</v>
      </c>
      <c r="BK4">
        <v>3.62</v>
      </c>
      <c r="BL4">
        <v>2.41</v>
      </c>
      <c r="BM4">
        <v>1.56</v>
      </c>
      <c r="BN4">
        <v>0.47</v>
      </c>
      <c r="BO4">
        <v>14.85</v>
      </c>
      <c r="BP4">
        <v>3.86</v>
      </c>
      <c r="BQ4">
        <v>4.2300000000000004</v>
      </c>
      <c r="BR4">
        <v>2.08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82.85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7.799302</v>
      </c>
      <c r="K5">
        <v>652.88233400000001</v>
      </c>
      <c r="L5">
        <v>631.33479</v>
      </c>
      <c r="M5">
        <v>88.927199999999999</v>
      </c>
      <c r="N5">
        <v>114.179625</v>
      </c>
      <c r="O5">
        <v>119.53519300000001</v>
      </c>
      <c r="P5">
        <v>134.65704600000001</v>
      </c>
      <c r="Q5">
        <v>10.545605999999999</v>
      </c>
      <c r="R5">
        <v>40.974271000000002</v>
      </c>
      <c r="S5">
        <v>25.508671</v>
      </c>
      <c r="T5">
        <v>0</v>
      </c>
      <c r="U5">
        <v>404.78308199999998</v>
      </c>
      <c r="V5">
        <v>20.037617999999998</v>
      </c>
      <c r="W5">
        <v>33.637013000000003</v>
      </c>
      <c r="X5">
        <v>142.58860300000001</v>
      </c>
      <c r="Y5">
        <v>0</v>
      </c>
      <c r="Z5">
        <v>6.3349029999999997</v>
      </c>
      <c r="AA5">
        <v>11.45421</v>
      </c>
      <c r="AB5">
        <v>25.460321</v>
      </c>
      <c r="AC5">
        <v>18.709199999999999</v>
      </c>
      <c r="AD5">
        <v>35.241849000000002</v>
      </c>
      <c r="AE5">
        <v>47.785375000000002</v>
      </c>
      <c r="AF5">
        <v>8.5776079999999997</v>
      </c>
      <c r="AG5">
        <v>10.942685000000001</v>
      </c>
      <c r="AH5">
        <v>135.65786399999999</v>
      </c>
      <c r="AI5">
        <v>0</v>
      </c>
      <c r="AJ5">
        <v>0</v>
      </c>
      <c r="AK5">
        <v>49.064616000000001</v>
      </c>
      <c r="AL5">
        <v>46.050756999999997</v>
      </c>
      <c r="AM5">
        <v>0</v>
      </c>
      <c r="AN5">
        <v>0.64718699999999996</v>
      </c>
      <c r="AO5">
        <v>11.367216000000001</v>
      </c>
      <c r="AP5">
        <v>4.2099299999999999</v>
      </c>
      <c r="AQ5">
        <v>15.22395</v>
      </c>
      <c r="AR5">
        <v>48.554251000000001</v>
      </c>
      <c r="AS5">
        <v>30.83201</v>
      </c>
      <c r="AT5">
        <v>12.998526999999999</v>
      </c>
      <c r="AU5">
        <v>0</v>
      </c>
      <c r="AV5">
        <v>0</v>
      </c>
      <c r="AW5">
        <v>0</v>
      </c>
      <c r="AX5">
        <v>7.4157549999999999</v>
      </c>
      <c r="AY5">
        <v>0</v>
      </c>
      <c r="AZ5">
        <f t="shared" si="0"/>
        <v>82.85</v>
      </c>
      <c r="BA5">
        <f t="shared" si="1"/>
        <v>3036.768568</v>
      </c>
      <c r="BD5">
        <v>23.27</v>
      </c>
      <c r="BE5">
        <v>7.38</v>
      </c>
      <c r="BF5">
        <v>0.98</v>
      </c>
      <c r="BG5">
        <v>3.89</v>
      </c>
      <c r="BH5">
        <v>5.62</v>
      </c>
      <c r="BI5">
        <v>6.93</v>
      </c>
      <c r="BJ5">
        <v>1.5</v>
      </c>
      <c r="BK5">
        <v>3.62</v>
      </c>
      <c r="BL5">
        <v>2.41</v>
      </c>
      <c r="BM5">
        <v>1.56</v>
      </c>
      <c r="BN5">
        <v>0.47</v>
      </c>
      <c r="BO5">
        <v>14.85</v>
      </c>
      <c r="BP5">
        <v>3.86</v>
      </c>
      <c r="BQ5">
        <v>4.2300000000000004</v>
      </c>
      <c r="BR5">
        <v>2.08</v>
      </c>
      <c r="BS5">
        <v>0.2</v>
      </c>
      <c r="BT5">
        <v>0</v>
      </c>
      <c r="BU5">
        <v>0</v>
      </c>
      <c r="BV5">
        <v>0</v>
      </c>
      <c r="BW5">
        <f t="shared" si="2"/>
        <v>82.85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7.799302</v>
      </c>
      <c r="K6">
        <v>610.35193400000003</v>
      </c>
      <c r="L6">
        <v>631.33479</v>
      </c>
      <c r="M6">
        <v>88.927199999999999</v>
      </c>
      <c r="N6">
        <v>114.179625</v>
      </c>
      <c r="O6">
        <v>119.53519300000001</v>
      </c>
      <c r="P6">
        <v>134.65704600000001</v>
      </c>
      <c r="Q6">
        <v>10.545605999999999</v>
      </c>
      <c r="R6">
        <v>40.974271000000002</v>
      </c>
      <c r="S6">
        <v>25.508671</v>
      </c>
      <c r="T6">
        <v>0</v>
      </c>
      <c r="U6">
        <v>404.78308199999998</v>
      </c>
      <c r="V6">
        <v>20.037617999999998</v>
      </c>
      <c r="W6">
        <v>33.637013000000003</v>
      </c>
      <c r="X6">
        <v>142.58860300000001</v>
      </c>
      <c r="Y6">
        <v>0</v>
      </c>
      <c r="Z6">
        <v>6.3349029999999997</v>
      </c>
      <c r="AA6">
        <v>11.45421</v>
      </c>
      <c r="AB6">
        <v>25.460321</v>
      </c>
      <c r="AC6">
        <v>18.709199999999999</v>
      </c>
      <c r="AD6">
        <v>35.241849000000002</v>
      </c>
      <c r="AE6">
        <v>47.785375000000002</v>
      </c>
      <c r="AF6">
        <v>8.5776079999999997</v>
      </c>
      <c r="AG6">
        <v>10.942685000000001</v>
      </c>
      <c r="AH6">
        <v>135.65786399999999</v>
      </c>
      <c r="AI6">
        <v>0</v>
      </c>
      <c r="AJ6">
        <v>0</v>
      </c>
      <c r="AK6">
        <v>49.064616000000001</v>
      </c>
      <c r="AL6">
        <v>80.869622000000007</v>
      </c>
      <c r="AM6">
        <v>0</v>
      </c>
      <c r="AN6">
        <v>0.64718699999999996</v>
      </c>
      <c r="AO6">
        <v>11.367216000000001</v>
      </c>
      <c r="AP6">
        <v>9.5342520000000004</v>
      </c>
      <c r="AQ6">
        <v>15.22395</v>
      </c>
      <c r="AR6">
        <v>48.554251000000001</v>
      </c>
      <c r="AS6">
        <v>30.83201</v>
      </c>
      <c r="AT6">
        <v>11.150698</v>
      </c>
      <c r="AU6">
        <v>0</v>
      </c>
      <c r="AV6">
        <v>0</v>
      </c>
      <c r="AW6">
        <v>0</v>
      </c>
      <c r="AX6">
        <v>7.4157549999999999</v>
      </c>
      <c r="AY6">
        <v>0</v>
      </c>
      <c r="AZ6">
        <f t="shared" si="0"/>
        <v>82.85</v>
      </c>
      <c r="BA6">
        <f t="shared" si="1"/>
        <v>3032.5335259999997</v>
      </c>
      <c r="BD6">
        <v>23.27</v>
      </c>
      <c r="BE6">
        <v>7.38</v>
      </c>
      <c r="BF6">
        <v>0.98</v>
      </c>
      <c r="BG6">
        <v>3.89</v>
      </c>
      <c r="BH6">
        <v>5.62</v>
      </c>
      <c r="BI6">
        <v>6.93</v>
      </c>
      <c r="BJ6">
        <v>1.5</v>
      </c>
      <c r="BK6">
        <v>3.62</v>
      </c>
      <c r="BL6">
        <v>2.41</v>
      </c>
      <c r="BM6">
        <v>1.56</v>
      </c>
      <c r="BN6">
        <v>0.47</v>
      </c>
      <c r="BO6">
        <v>14.85</v>
      </c>
      <c r="BP6">
        <v>3.86</v>
      </c>
      <c r="BQ6">
        <v>4.2300000000000004</v>
      </c>
      <c r="BR6">
        <v>2.08</v>
      </c>
      <c r="BS6">
        <v>0.2</v>
      </c>
      <c r="BT6">
        <v>0</v>
      </c>
      <c r="BU6">
        <v>0</v>
      </c>
      <c r="BV6">
        <v>0</v>
      </c>
      <c r="BW6">
        <f t="shared" si="2"/>
        <v>82.85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7.799302</v>
      </c>
      <c r="K7">
        <v>663.84150599999998</v>
      </c>
      <c r="L7">
        <v>631.33479</v>
      </c>
      <c r="M7">
        <v>88.927199999999999</v>
      </c>
      <c r="N7">
        <v>114.179625</v>
      </c>
      <c r="O7">
        <v>119.53519300000001</v>
      </c>
      <c r="P7">
        <v>134.65704600000001</v>
      </c>
      <c r="Q7">
        <v>10.545605999999999</v>
      </c>
      <c r="R7">
        <v>40.974271000000002</v>
      </c>
      <c r="S7">
        <v>25.508671</v>
      </c>
      <c r="T7">
        <v>0</v>
      </c>
      <c r="U7">
        <v>404.78308199999998</v>
      </c>
      <c r="V7">
        <v>20.037617999999998</v>
      </c>
      <c r="W7">
        <v>33.637013000000003</v>
      </c>
      <c r="X7">
        <v>142.58860300000001</v>
      </c>
      <c r="Y7">
        <v>0</v>
      </c>
      <c r="Z7">
        <v>6.3349029999999997</v>
      </c>
      <c r="AA7">
        <v>11.45421</v>
      </c>
      <c r="AB7">
        <v>25.460321</v>
      </c>
      <c r="AC7">
        <v>18.709199999999999</v>
      </c>
      <c r="AD7">
        <v>35.241849000000002</v>
      </c>
      <c r="AE7">
        <v>47.785375000000002</v>
      </c>
      <c r="AF7">
        <v>8.5776079999999997</v>
      </c>
      <c r="AG7">
        <v>10.942685000000001</v>
      </c>
      <c r="AH7">
        <v>135.65786399999999</v>
      </c>
      <c r="AI7">
        <v>0</v>
      </c>
      <c r="AJ7">
        <v>0</v>
      </c>
      <c r="AK7">
        <v>49.064616000000001</v>
      </c>
      <c r="AL7">
        <v>80.869622000000007</v>
      </c>
      <c r="AM7">
        <v>0</v>
      </c>
      <c r="AN7">
        <v>0.64718699999999996</v>
      </c>
      <c r="AO7">
        <v>11.367216000000001</v>
      </c>
      <c r="AP7">
        <v>9.5342520000000004</v>
      </c>
      <c r="AQ7">
        <v>15.22395</v>
      </c>
      <c r="AR7">
        <v>48.554251000000001</v>
      </c>
      <c r="AS7">
        <v>30.83201</v>
      </c>
      <c r="AT7">
        <v>11.150698</v>
      </c>
      <c r="AU7">
        <v>0</v>
      </c>
      <c r="AV7">
        <v>0</v>
      </c>
      <c r="AW7">
        <v>0</v>
      </c>
      <c r="AX7">
        <v>7.4157549999999999</v>
      </c>
      <c r="AY7">
        <v>0</v>
      </c>
      <c r="AZ7">
        <f t="shared" si="0"/>
        <v>82.85</v>
      </c>
      <c r="BA7">
        <f t="shared" si="1"/>
        <v>3086.0230979999997</v>
      </c>
      <c r="BD7">
        <v>23.27</v>
      </c>
      <c r="BE7">
        <v>7.38</v>
      </c>
      <c r="BF7">
        <v>0.98</v>
      </c>
      <c r="BG7">
        <v>3.89</v>
      </c>
      <c r="BH7">
        <v>5.62</v>
      </c>
      <c r="BI7">
        <v>6.93</v>
      </c>
      <c r="BJ7">
        <v>1.5</v>
      </c>
      <c r="BK7">
        <v>3.62</v>
      </c>
      <c r="BL7">
        <v>2.41</v>
      </c>
      <c r="BM7">
        <v>1.56</v>
      </c>
      <c r="BN7">
        <v>0.47</v>
      </c>
      <c r="BO7">
        <v>14.85</v>
      </c>
      <c r="BP7">
        <v>3.86</v>
      </c>
      <c r="BQ7">
        <v>4.2300000000000004</v>
      </c>
      <c r="BR7">
        <v>2.08</v>
      </c>
      <c r="BS7">
        <v>0.2</v>
      </c>
      <c r="BT7">
        <v>0</v>
      </c>
      <c r="BU7">
        <v>0</v>
      </c>
      <c r="BV7">
        <v>0</v>
      </c>
      <c r="BW7">
        <f t="shared" si="2"/>
        <v>82.85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7.799302</v>
      </c>
      <c r="K8">
        <v>663.84150599999998</v>
      </c>
      <c r="L8">
        <v>631.33479</v>
      </c>
      <c r="M8">
        <v>88.927199999999999</v>
      </c>
      <c r="N8">
        <v>114.179625</v>
      </c>
      <c r="O8">
        <v>119.53519300000001</v>
      </c>
      <c r="P8">
        <v>134.65704600000001</v>
      </c>
      <c r="Q8">
        <v>10.545605999999999</v>
      </c>
      <c r="R8">
        <v>40.974271000000002</v>
      </c>
      <c r="S8">
        <v>25.508671</v>
      </c>
      <c r="T8">
        <v>0</v>
      </c>
      <c r="U8">
        <v>404.78308199999998</v>
      </c>
      <c r="V8">
        <v>20.037617999999998</v>
      </c>
      <c r="W8">
        <v>33.637013000000003</v>
      </c>
      <c r="X8">
        <v>142.58860300000001</v>
      </c>
      <c r="Y8">
        <v>0</v>
      </c>
      <c r="Z8">
        <v>6.3349029999999997</v>
      </c>
      <c r="AA8">
        <v>11.45421</v>
      </c>
      <c r="AB8">
        <v>25.460321</v>
      </c>
      <c r="AC8">
        <v>18.709199999999999</v>
      </c>
      <c r="AD8">
        <v>35.241849000000002</v>
      </c>
      <c r="AE8">
        <v>47.785375000000002</v>
      </c>
      <c r="AF8">
        <v>8.5776079999999997</v>
      </c>
      <c r="AG8">
        <v>10.942685000000001</v>
      </c>
      <c r="AH8">
        <v>135.65786399999999</v>
      </c>
      <c r="AI8">
        <v>0</v>
      </c>
      <c r="AJ8">
        <v>0</v>
      </c>
      <c r="AK8">
        <v>49.064616000000001</v>
      </c>
      <c r="AL8">
        <v>80.869622000000007</v>
      </c>
      <c r="AM8">
        <v>0</v>
      </c>
      <c r="AN8">
        <v>0.64718699999999996</v>
      </c>
      <c r="AO8">
        <v>11.367216000000001</v>
      </c>
      <c r="AP8">
        <v>4.2099299999999999</v>
      </c>
      <c r="AQ8">
        <v>15.22395</v>
      </c>
      <c r="AR8">
        <v>48.554251000000001</v>
      </c>
      <c r="AS8">
        <v>30.83201</v>
      </c>
      <c r="AT8">
        <v>9.7518060000000002</v>
      </c>
      <c r="AU8">
        <v>0</v>
      </c>
      <c r="AV8">
        <v>0</v>
      </c>
      <c r="AW8">
        <v>0</v>
      </c>
      <c r="AX8">
        <v>7.4157549999999999</v>
      </c>
      <c r="AY8">
        <v>0</v>
      </c>
      <c r="AZ8">
        <f t="shared" si="0"/>
        <v>82.85</v>
      </c>
      <c r="BA8">
        <f t="shared" si="1"/>
        <v>3079.299884</v>
      </c>
      <c r="BD8">
        <v>23.27</v>
      </c>
      <c r="BE8">
        <v>7.38</v>
      </c>
      <c r="BF8">
        <v>0.98</v>
      </c>
      <c r="BG8">
        <v>3.89</v>
      </c>
      <c r="BH8">
        <v>5.62</v>
      </c>
      <c r="BI8">
        <v>6.93</v>
      </c>
      <c r="BJ8">
        <v>1.5</v>
      </c>
      <c r="BK8">
        <v>3.62</v>
      </c>
      <c r="BL8">
        <v>2.41</v>
      </c>
      <c r="BM8">
        <v>1.56</v>
      </c>
      <c r="BN8">
        <v>0.47</v>
      </c>
      <c r="BO8">
        <v>14.85</v>
      </c>
      <c r="BP8">
        <v>3.86</v>
      </c>
      <c r="BQ8">
        <v>4.2300000000000004</v>
      </c>
      <c r="BR8">
        <v>2.08</v>
      </c>
      <c r="BS8">
        <v>0.2</v>
      </c>
      <c r="BT8">
        <v>0</v>
      </c>
      <c r="BU8">
        <v>0</v>
      </c>
      <c r="BV8">
        <v>0</v>
      </c>
      <c r="BW8">
        <f t="shared" si="2"/>
        <v>82.85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9.7506740000000001</v>
      </c>
      <c r="K9">
        <v>593.91973399999995</v>
      </c>
      <c r="L9">
        <v>631.33479</v>
      </c>
      <c r="M9">
        <v>88.927199999999999</v>
      </c>
      <c r="N9">
        <v>114.179625</v>
      </c>
      <c r="O9">
        <v>119.53519300000001</v>
      </c>
      <c r="P9">
        <v>134.65704600000001</v>
      </c>
      <c r="Q9">
        <v>10.545605999999999</v>
      </c>
      <c r="R9">
        <v>40.974271000000002</v>
      </c>
      <c r="S9">
        <v>25.508671</v>
      </c>
      <c r="T9">
        <v>0</v>
      </c>
      <c r="U9">
        <v>396.91012499999999</v>
      </c>
      <c r="V9">
        <v>20.037617999999998</v>
      </c>
      <c r="W9">
        <v>33.637013000000003</v>
      </c>
      <c r="X9">
        <v>142.58860300000001</v>
      </c>
      <c r="Y9">
        <v>0</v>
      </c>
      <c r="Z9">
        <v>6.3349029999999997</v>
      </c>
      <c r="AA9">
        <v>11.45421</v>
      </c>
      <c r="AB9">
        <v>25.460321</v>
      </c>
      <c r="AC9">
        <v>18.709199999999999</v>
      </c>
      <c r="AD9">
        <v>35.241849000000002</v>
      </c>
      <c r="AE9">
        <v>47.785375000000002</v>
      </c>
      <c r="AF9">
        <v>8.5776079999999997</v>
      </c>
      <c r="AG9">
        <v>10.942685000000001</v>
      </c>
      <c r="AH9">
        <v>135.65786399999999</v>
      </c>
      <c r="AI9">
        <v>0</v>
      </c>
      <c r="AJ9">
        <v>0</v>
      </c>
      <c r="AK9">
        <v>49.064616000000001</v>
      </c>
      <c r="AL9">
        <v>80.869622000000007</v>
      </c>
      <c r="AM9">
        <v>0</v>
      </c>
      <c r="AN9">
        <v>0.64718699999999996</v>
      </c>
      <c r="AO9">
        <v>11.367216000000001</v>
      </c>
      <c r="AP9">
        <v>4.2099299999999999</v>
      </c>
      <c r="AQ9">
        <v>15.22395</v>
      </c>
      <c r="AR9">
        <v>48.554251000000001</v>
      </c>
      <c r="AS9">
        <v>30.83201</v>
      </c>
      <c r="AT9">
        <v>11.150698</v>
      </c>
      <c r="AU9">
        <v>0</v>
      </c>
      <c r="AV9">
        <v>0</v>
      </c>
      <c r="AW9">
        <v>6.8241959999999997</v>
      </c>
      <c r="AX9">
        <v>7.4157549999999999</v>
      </c>
      <c r="AY9">
        <v>0</v>
      </c>
      <c r="AZ9">
        <f t="shared" si="0"/>
        <v>82.85</v>
      </c>
      <c r="BA9">
        <f t="shared" si="1"/>
        <v>3011.6796149999996</v>
      </c>
      <c r="BD9">
        <v>23.27</v>
      </c>
      <c r="BE9">
        <v>7.38</v>
      </c>
      <c r="BF9">
        <v>0.98</v>
      </c>
      <c r="BG9">
        <v>3.89</v>
      </c>
      <c r="BH9">
        <v>5.62</v>
      </c>
      <c r="BI9">
        <v>6.93</v>
      </c>
      <c r="BJ9">
        <v>1.5</v>
      </c>
      <c r="BK9">
        <v>3.62</v>
      </c>
      <c r="BL9">
        <v>2.41</v>
      </c>
      <c r="BM9">
        <v>1.56</v>
      </c>
      <c r="BN9">
        <v>0.47</v>
      </c>
      <c r="BO9">
        <v>14.85</v>
      </c>
      <c r="BP9">
        <v>3.86</v>
      </c>
      <c r="BQ9">
        <v>4.2300000000000004</v>
      </c>
      <c r="BR9">
        <v>2.08</v>
      </c>
      <c r="BS9">
        <v>0.2</v>
      </c>
      <c r="BT9">
        <v>0</v>
      </c>
      <c r="BU9">
        <v>0</v>
      </c>
      <c r="BV9">
        <v>0</v>
      </c>
      <c r="BW9">
        <f t="shared" si="2"/>
        <v>82.85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9.7506740000000001</v>
      </c>
      <c r="K10">
        <v>570.72133399999996</v>
      </c>
      <c r="L10">
        <v>631.33479</v>
      </c>
      <c r="M10">
        <v>88.927199999999999</v>
      </c>
      <c r="N10">
        <v>114.179625</v>
      </c>
      <c r="O10">
        <v>119.53519300000001</v>
      </c>
      <c r="P10">
        <v>134.65704600000001</v>
      </c>
      <c r="Q10">
        <v>10.545605999999999</v>
      </c>
      <c r="R10">
        <v>40.974271000000002</v>
      </c>
      <c r="S10">
        <v>25.508671</v>
      </c>
      <c r="T10">
        <v>0</v>
      </c>
      <c r="U10">
        <v>396.91012499999999</v>
      </c>
      <c r="V10">
        <v>20.037617999999998</v>
      </c>
      <c r="W10">
        <v>33.637013000000003</v>
      </c>
      <c r="X10">
        <v>142.58860300000001</v>
      </c>
      <c r="Y10">
        <v>0</v>
      </c>
      <c r="Z10">
        <v>6.3349029999999997</v>
      </c>
      <c r="AA10">
        <v>11.45421</v>
      </c>
      <c r="AB10">
        <v>25.460321</v>
      </c>
      <c r="AC10">
        <v>18.709199999999999</v>
      </c>
      <c r="AD10">
        <v>35.241849000000002</v>
      </c>
      <c r="AE10">
        <v>47.785375000000002</v>
      </c>
      <c r="AF10">
        <v>8.5776079999999997</v>
      </c>
      <c r="AG10">
        <v>10.942685000000001</v>
      </c>
      <c r="AH10">
        <v>135.65786399999999</v>
      </c>
      <c r="AI10">
        <v>0</v>
      </c>
      <c r="AJ10">
        <v>0</v>
      </c>
      <c r="AK10">
        <v>49.064616000000001</v>
      </c>
      <c r="AL10">
        <v>80.869622000000007</v>
      </c>
      <c r="AM10">
        <v>0</v>
      </c>
      <c r="AN10">
        <v>0.64718699999999996</v>
      </c>
      <c r="AO10">
        <v>11.367216000000001</v>
      </c>
      <c r="AP10">
        <v>4.2099299999999999</v>
      </c>
      <c r="AQ10">
        <v>7.6119750000000002</v>
      </c>
      <c r="AR10">
        <v>48.554251000000001</v>
      </c>
      <c r="AS10">
        <v>30.83201</v>
      </c>
      <c r="AT10">
        <v>11.150698</v>
      </c>
      <c r="AU10">
        <v>0</v>
      </c>
      <c r="AV10">
        <v>0</v>
      </c>
      <c r="AW10">
        <v>6.8241959999999997</v>
      </c>
      <c r="AX10">
        <v>7.4157549999999999</v>
      </c>
      <c r="AY10">
        <v>0</v>
      </c>
      <c r="AZ10">
        <f t="shared" si="0"/>
        <v>82.85</v>
      </c>
      <c r="BA10">
        <f t="shared" si="1"/>
        <v>2980.8692399999995</v>
      </c>
      <c r="BD10">
        <v>23.27</v>
      </c>
      <c r="BE10">
        <v>7.38</v>
      </c>
      <c r="BF10">
        <v>0.98</v>
      </c>
      <c r="BG10">
        <v>3.89</v>
      </c>
      <c r="BH10">
        <v>5.62</v>
      </c>
      <c r="BI10">
        <v>6.93</v>
      </c>
      <c r="BJ10">
        <v>1.5</v>
      </c>
      <c r="BK10">
        <v>3.62</v>
      </c>
      <c r="BL10">
        <v>2.41</v>
      </c>
      <c r="BM10">
        <v>1.56</v>
      </c>
      <c r="BN10">
        <v>0.47</v>
      </c>
      <c r="BO10">
        <v>14.85</v>
      </c>
      <c r="BP10">
        <v>3.86</v>
      </c>
      <c r="BQ10">
        <v>4.2300000000000004</v>
      </c>
      <c r="BR10">
        <v>2.08</v>
      </c>
      <c r="BS10">
        <v>0.2</v>
      </c>
      <c r="BT10">
        <v>0</v>
      </c>
      <c r="BU10">
        <v>0</v>
      </c>
      <c r="BV10">
        <v>0</v>
      </c>
      <c r="BW10">
        <f t="shared" si="2"/>
        <v>82.85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9.7506740000000001</v>
      </c>
      <c r="K11">
        <v>627.75073399999997</v>
      </c>
      <c r="L11">
        <v>631.33479</v>
      </c>
      <c r="M11">
        <v>88.927199999999999</v>
      </c>
      <c r="N11">
        <v>114.179625</v>
      </c>
      <c r="O11">
        <v>119.53519300000001</v>
      </c>
      <c r="P11">
        <v>134.65704600000001</v>
      </c>
      <c r="Q11">
        <v>10.545605999999999</v>
      </c>
      <c r="R11">
        <v>40.974271000000002</v>
      </c>
      <c r="S11">
        <v>25.508671</v>
      </c>
      <c r="T11">
        <v>0</v>
      </c>
      <c r="U11">
        <v>396.91012499999999</v>
      </c>
      <c r="V11">
        <v>20.037617999999998</v>
      </c>
      <c r="W11">
        <v>33.637013000000003</v>
      </c>
      <c r="X11">
        <v>142.58860300000001</v>
      </c>
      <c r="Y11">
        <v>0</v>
      </c>
      <c r="Z11">
        <v>6.3349029999999997</v>
      </c>
      <c r="AA11">
        <v>3.894431</v>
      </c>
      <c r="AB11">
        <v>25.460321</v>
      </c>
      <c r="AC11">
        <v>18.709199999999999</v>
      </c>
      <c r="AD11">
        <v>35.241849000000002</v>
      </c>
      <c r="AE11">
        <v>47.785375000000002</v>
      </c>
      <c r="AF11">
        <v>8.5776079999999997</v>
      </c>
      <c r="AG11">
        <v>10.942685000000001</v>
      </c>
      <c r="AH11">
        <v>128.15182799999999</v>
      </c>
      <c r="AI11">
        <v>0</v>
      </c>
      <c r="AJ11">
        <v>0</v>
      </c>
      <c r="AK11">
        <v>49.064616000000001</v>
      </c>
      <c r="AL11">
        <v>80.869622000000007</v>
      </c>
      <c r="AM11">
        <v>0</v>
      </c>
      <c r="AN11">
        <v>0.64718699999999996</v>
      </c>
      <c r="AO11">
        <v>11.367216000000001</v>
      </c>
      <c r="AP11">
        <v>4.2099299999999999</v>
      </c>
      <c r="AQ11">
        <v>7.6119750000000002</v>
      </c>
      <c r="AR11">
        <v>48.554251000000001</v>
      </c>
      <c r="AS11">
        <v>30.83201</v>
      </c>
      <c r="AT11">
        <v>11.150698</v>
      </c>
      <c r="AU11">
        <v>0</v>
      </c>
      <c r="AV11">
        <v>0</v>
      </c>
      <c r="AW11">
        <v>6.8241959999999997</v>
      </c>
      <c r="AX11">
        <v>7.4157549999999999</v>
      </c>
      <c r="AY11">
        <v>0</v>
      </c>
      <c r="AZ11">
        <f t="shared" si="0"/>
        <v>82.99</v>
      </c>
      <c r="BA11">
        <f t="shared" si="1"/>
        <v>3022.9728249999998</v>
      </c>
      <c r="BD11">
        <v>24.58</v>
      </c>
      <c r="BE11">
        <v>7.2</v>
      </c>
      <c r="BF11">
        <v>1.02</v>
      </c>
      <c r="BG11">
        <v>3.77</v>
      </c>
      <c r="BH11">
        <v>5.43</v>
      </c>
      <c r="BI11">
        <v>6.8</v>
      </c>
      <c r="BJ11">
        <v>1.55</v>
      </c>
      <c r="BK11">
        <v>3.62</v>
      </c>
      <c r="BL11">
        <v>2.2999999999999998</v>
      </c>
      <c r="BM11">
        <v>1.57</v>
      </c>
      <c r="BN11">
        <v>0.45</v>
      </c>
      <c r="BO11">
        <v>14.48</v>
      </c>
      <c r="BP11">
        <v>3.72</v>
      </c>
      <c r="BQ11">
        <v>4.1100000000000003</v>
      </c>
      <c r="BR11">
        <v>2.19</v>
      </c>
      <c r="BS11">
        <v>0.2</v>
      </c>
      <c r="BT11">
        <v>0</v>
      </c>
      <c r="BU11">
        <v>0</v>
      </c>
      <c r="BV11">
        <v>0</v>
      </c>
      <c r="BW11">
        <f t="shared" si="2"/>
        <v>82.99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9.7506740000000001</v>
      </c>
      <c r="K12">
        <v>569.75473399999998</v>
      </c>
      <c r="L12">
        <v>631.33479</v>
      </c>
      <c r="M12">
        <v>88.927199999999999</v>
      </c>
      <c r="N12">
        <v>114.179625</v>
      </c>
      <c r="O12">
        <v>119.53519300000001</v>
      </c>
      <c r="P12">
        <v>134.65704600000001</v>
      </c>
      <c r="Q12">
        <v>10.545605999999999</v>
      </c>
      <c r="R12">
        <v>40.974271000000002</v>
      </c>
      <c r="S12">
        <v>25.508671</v>
      </c>
      <c r="T12">
        <v>0</v>
      </c>
      <c r="U12">
        <v>396.91012499999999</v>
      </c>
      <c r="V12">
        <v>20.037617999999998</v>
      </c>
      <c r="W12">
        <v>33.637013000000003</v>
      </c>
      <c r="X12">
        <v>142.58860300000001</v>
      </c>
      <c r="Y12">
        <v>0</v>
      </c>
      <c r="Z12">
        <v>6.3349029999999997</v>
      </c>
      <c r="AA12">
        <v>0</v>
      </c>
      <c r="AB12">
        <v>25.460321</v>
      </c>
      <c r="AC12">
        <v>18.709199999999999</v>
      </c>
      <c r="AD12">
        <v>35.241849000000002</v>
      </c>
      <c r="AE12">
        <v>47.785375000000002</v>
      </c>
      <c r="AF12">
        <v>8.5776079999999997</v>
      </c>
      <c r="AG12">
        <v>10.942685000000001</v>
      </c>
      <c r="AH12">
        <v>128.15182799999999</v>
      </c>
      <c r="AI12">
        <v>0</v>
      </c>
      <c r="AJ12">
        <v>0</v>
      </c>
      <c r="AK12">
        <v>49.064616000000001</v>
      </c>
      <c r="AL12">
        <v>58.405838000000003</v>
      </c>
      <c r="AM12">
        <v>0</v>
      </c>
      <c r="AN12">
        <v>0.64718699999999996</v>
      </c>
      <c r="AO12">
        <v>11.367216000000001</v>
      </c>
      <c r="AP12">
        <v>4.2099299999999999</v>
      </c>
      <c r="AQ12">
        <v>0</v>
      </c>
      <c r="AR12">
        <v>48.554251000000001</v>
      </c>
      <c r="AS12">
        <v>30.83201</v>
      </c>
      <c r="AT12">
        <v>11.150698</v>
      </c>
      <c r="AU12">
        <v>0</v>
      </c>
      <c r="AV12">
        <v>0</v>
      </c>
      <c r="AW12">
        <v>6.8241959999999997</v>
      </c>
      <c r="AX12">
        <v>7.4157549999999999</v>
      </c>
      <c r="AY12">
        <v>0</v>
      </c>
      <c r="AZ12">
        <f t="shared" si="0"/>
        <v>82.99</v>
      </c>
      <c r="BA12">
        <f t="shared" si="1"/>
        <v>2931.0066349999997</v>
      </c>
      <c r="BD12">
        <v>24.58</v>
      </c>
      <c r="BE12">
        <v>7.2</v>
      </c>
      <c r="BF12">
        <v>1.02</v>
      </c>
      <c r="BG12">
        <v>3.77</v>
      </c>
      <c r="BH12">
        <v>5.43</v>
      </c>
      <c r="BI12">
        <v>6.8</v>
      </c>
      <c r="BJ12">
        <v>1.55</v>
      </c>
      <c r="BK12">
        <v>3.62</v>
      </c>
      <c r="BL12">
        <v>2.2999999999999998</v>
      </c>
      <c r="BM12">
        <v>1.57</v>
      </c>
      <c r="BN12">
        <v>0.45</v>
      </c>
      <c r="BO12">
        <v>14.48</v>
      </c>
      <c r="BP12">
        <v>3.72</v>
      </c>
      <c r="BQ12">
        <v>4.1100000000000003</v>
      </c>
      <c r="BR12">
        <v>2.19</v>
      </c>
      <c r="BS12">
        <v>0.2</v>
      </c>
      <c r="BT12">
        <v>0</v>
      </c>
      <c r="BU12">
        <v>0</v>
      </c>
      <c r="BV12">
        <v>0</v>
      </c>
      <c r="BW12">
        <f t="shared" si="2"/>
        <v>82.99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9.7506740000000001</v>
      </c>
      <c r="K13">
        <v>581.35393399999998</v>
      </c>
      <c r="L13">
        <v>631.33479</v>
      </c>
      <c r="M13">
        <v>88.927199999999999</v>
      </c>
      <c r="N13">
        <v>114.179625</v>
      </c>
      <c r="O13">
        <v>119.53519300000001</v>
      </c>
      <c r="P13">
        <v>134.65704600000001</v>
      </c>
      <c r="Q13">
        <v>10.545605999999999</v>
      </c>
      <c r="R13">
        <v>40.974271000000002</v>
      </c>
      <c r="S13">
        <v>25.508671</v>
      </c>
      <c r="T13">
        <v>0</v>
      </c>
      <c r="U13">
        <v>396.91012499999999</v>
      </c>
      <c r="V13">
        <v>20.037617999999998</v>
      </c>
      <c r="W13">
        <v>33.637013000000003</v>
      </c>
      <c r="X13">
        <v>142.58860300000001</v>
      </c>
      <c r="Y13">
        <v>0</v>
      </c>
      <c r="Z13">
        <v>6.3349029999999997</v>
      </c>
      <c r="AA13">
        <v>0</v>
      </c>
      <c r="AB13">
        <v>25.460321</v>
      </c>
      <c r="AC13">
        <v>18.709199999999999</v>
      </c>
      <c r="AD13">
        <v>35.241849000000002</v>
      </c>
      <c r="AE13">
        <v>47.785375000000002</v>
      </c>
      <c r="AF13">
        <v>8.5776079999999997</v>
      </c>
      <c r="AG13">
        <v>10.942685000000001</v>
      </c>
      <c r="AH13">
        <v>128.15182799999999</v>
      </c>
      <c r="AI13">
        <v>0</v>
      </c>
      <c r="AJ13">
        <v>0</v>
      </c>
      <c r="AK13">
        <v>49.064616000000001</v>
      </c>
      <c r="AL13">
        <v>58.405838000000003</v>
      </c>
      <c r="AM13">
        <v>0</v>
      </c>
      <c r="AN13">
        <v>0.64718699999999996</v>
      </c>
      <c r="AO13">
        <v>11.367216000000001</v>
      </c>
      <c r="AP13">
        <v>4.2099299999999999</v>
      </c>
      <c r="AQ13">
        <v>0</v>
      </c>
      <c r="AR13">
        <v>48.554251000000001</v>
      </c>
      <c r="AS13">
        <v>30.83201</v>
      </c>
      <c r="AT13">
        <v>11.150698</v>
      </c>
      <c r="AU13">
        <v>0</v>
      </c>
      <c r="AV13">
        <v>0</v>
      </c>
      <c r="AW13">
        <v>6.8241959999999997</v>
      </c>
      <c r="AX13">
        <v>7.4157549999999999</v>
      </c>
      <c r="AY13">
        <v>0</v>
      </c>
      <c r="AZ13">
        <f t="shared" si="0"/>
        <v>82.779999999999987</v>
      </c>
      <c r="BA13">
        <f t="shared" si="1"/>
        <v>2942.3958350000003</v>
      </c>
      <c r="BD13">
        <v>24.58</v>
      </c>
      <c r="BE13">
        <v>7.2</v>
      </c>
      <c r="BF13">
        <v>1.02</v>
      </c>
      <c r="BG13">
        <v>3.77</v>
      </c>
      <c r="BH13">
        <v>5.43</v>
      </c>
      <c r="BI13">
        <v>6.8</v>
      </c>
      <c r="BJ13">
        <v>1.55</v>
      </c>
      <c r="BK13">
        <v>3.62</v>
      </c>
      <c r="BL13">
        <v>2.09</v>
      </c>
      <c r="BM13">
        <v>1.57</v>
      </c>
      <c r="BN13">
        <v>0.45</v>
      </c>
      <c r="BO13">
        <v>14.48</v>
      </c>
      <c r="BP13">
        <v>3.72</v>
      </c>
      <c r="BQ13">
        <v>4.1100000000000003</v>
      </c>
      <c r="BR13">
        <v>2.19</v>
      </c>
      <c r="BS13">
        <v>0.2</v>
      </c>
      <c r="BT13">
        <v>0</v>
      </c>
      <c r="BU13">
        <v>0</v>
      </c>
      <c r="BV13">
        <v>0</v>
      </c>
      <c r="BW13">
        <f t="shared" si="2"/>
        <v>82.779999999999987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9.7506740000000001</v>
      </c>
      <c r="K14">
        <v>577.48753399999998</v>
      </c>
      <c r="L14">
        <v>631.33479</v>
      </c>
      <c r="M14">
        <v>88.927199999999999</v>
      </c>
      <c r="N14">
        <v>114.179625</v>
      </c>
      <c r="O14">
        <v>119.53519300000001</v>
      </c>
      <c r="P14">
        <v>134.65704600000001</v>
      </c>
      <c r="Q14">
        <v>10.545605999999999</v>
      </c>
      <c r="R14">
        <v>40.974271000000002</v>
      </c>
      <c r="S14">
        <v>25.508671</v>
      </c>
      <c r="T14">
        <v>0</v>
      </c>
      <c r="U14">
        <v>396.91012499999999</v>
      </c>
      <c r="V14">
        <v>20.037617999999998</v>
      </c>
      <c r="W14">
        <v>33.637013000000003</v>
      </c>
      <c r="X14">
        <v>142.58860300000001</v>
      </c>
      <c r="Y14">
        <v>0</v>
      </c>
      <c r="Z14">
        <v>6.3349029999999997</v>
      </c>
      <c r="AA14">
        <v>0</v>
      </c>
      <c r="AB14">
        <v>25.460321</v>
      </c>
      <c r="AC14">
        <v>18.709199999999999</v>
      </c>
      <c r="AD14">
        <v>35.241849000000002</v>
      </c>
      <c r="AE14">
        <v>47.785375000000002</v>
      </c>
      <c r="AF14">
        <v>8.5776079999999997</v>
      </c>
      <c r="AG14">
        <v>10.942685000000001</v>
      </c>
      <c r="AH14">
        <v>128.15182799999999</v>
      </c>
      <c r="AI14">
        <v>0</v>
      </c>
      <c r="AJ14">
        <v>0</v>
      </c>
      <c r="AK14">
        <v>49.064616000000001</v>
      </c>
      <c r="AL14">
        <v>58.405838000000003</v>
      </c>
      <c r="AM14">
        <v>0</v>
      </c>
      <c r="AN14">
        <v>0.64718699999999996</v>
      </c>
      <c r="AO14">
        <v>11.367216000000001</v>
      </c>
      <c r="AP14">
        <v>4.2099299999999999</v>
      </c>
      <c r="AQ14">
        <v>0</v>
      </c>
      <c r="AR14">
        <v>48.554251000000001</v>
      </c>
      <c r="AS14">
        <v>30.83201</v>
      </c>
      <c r="AT14">
        <v>11.150698</v>
      </c>
      <c r="AU14">
        <v>0</v>
      </c>
      <c r="AV14">
        <v>0</v>
      </c>
      <c r="AW14">
        <v>6.8241959999999997</v>
      </c>
      <c r="AX14">
        <v>7.4157549999999999</v>
      </c>
      <c r="AY14">
        <v>0</v>
      </c>
      <c r="AZ14">
        <f t="shared" si="0"/>
        <v>82.779999999999987</v>
      </c>
      <c r="BA14">
        <f t="shared" si="1"/>
        <v>2938.5294350000004</v>
      </c>
      <c r="BD14">
        <v>24.58</v>
      </c>
      <c r="BE14">
        <v>7.2</v>
      </c>
      <c r="BF14">
        <v>1.02</v>
      </c>
      <c r="BG14">
        <v>3.77</v>
      </c>
      <c r="BH14">
        <v>5.43</v>
      </c>
      <c r="BI14">
        <v>6.8</v>
      </c>
      <c r="BJ14">
        <v>1.55</v>
      </c>
      <c r="BK14">
        <v>3.62</v>
      </c>
      <c r="BL14">
        <v>2.09</v>
      </c>
      <c r="BM14">
        <v>1.57</v>
      </c>
      <c r="BN14">
        <v>0.45</v>
      </c>
      <c r="BO14">
        <v>14.48</v>
      </c>
      <c r="BP14">
        <v>3.72</v>
      </c>
      <c r="BQ14">
        <v>4.1100000000000003</v>
      </c>
      <c r="BR14">
        <v>2.19</v>
      </c>
      <c r="BS14">
        <v>0.2</v>
      </c>
      <c r="BT14">
        <v>0</v>
      </c>
      <c r="BU14">
        <v>0</v>
      </c>
      <c r="BV14">
        <v>0</v>
      </c>
      <c r="BW14">
        <f t="shared" si="2"/>
        <v>82.779999999999987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9.7506740000000001</v>
      </c>
      <c r="K15">
        <v>663.84150599999998</v>
      </c>
      <c r="L15">
        <v>631.33479</v>
      </c>
      <c r="M15">
        <v>88.927199999999999</v>
      </c>
      <c r="N15">
        <v>114.179625</v>
      </c>
      <c r="O15">
        <v>119.53519300000001</v>
      </c>
      <c r="P15">
        <v>134.65704600000001</v>
      </c>
      <c r="Q15">
        <v>10.545605999999999</v>
      </c>
      <c r="R15">
        <v>40.974271000000002</v>
      </c>
      <c r="S15">
        <v>25.508671</v>
      </c>
      <c r="T15">
        <v>0</v>
      </c>
      <c r="U15">
        <v>396.91012499999999</v>
      </c>
      <c r="V15">
        <v>20.037617999999998</v>
      </c>
      <c r="W15">
        <v>33.637013000000003</v>
      </c>
      <c r="X15">
        <v>142.58860300000001</v>
      </c>
      <c r="Y15">
        <v>0</v>
      </c>
      <c r="Z15">
        <v>6.3349029999999997</v>
      </c>
      <c r="AA15">
        <v>0</v>
      </c>
      <c r="AB15">
        <v>25.460321</v>
      </c>
      <c r="AC15">
        <v>18.709199999999999</v>
      </c>
      <c r="AD15">
        <v>35.241849000000002</v>
      </c>
      <c r="AE15">
        <v>47.785375000000002</v>
      </c>
      <c r="AF15">
        <v>8.5776079999999997</v>
      </c>
      <c r="AG15">
        <v>10.942685000000001</v>
      </c>
      <c r="AH15">
        <v>128.15182799999999</v>
      </c>
      <c r="AI15">
        <v>0</v>
      </c>
      <c r="AJ15">
        <v>0</v>
      </c>
      <c r="AK15">
        <v>49.064616000000001</v>
      </c>
      <c r="AL15">
        <v>58.405838000000003</v>
      </c>
      <c r="AM15">
        <v>0</v>
      </c>
      <c r="AN15">
        <v>0.64718699999999996</v>
      </c>
      <c r="AO15">
        <v>11.367216000000001</v>
      </c>
      <c r="AP15">
        <v>9.5342520000000004</v>
      </c>
      <c r="AQ15">
        <v>0</v>
      </c>
      <c r="AR15">
        <v>51.755629999999996</v>
      </c>
      <c r="AS15">
        <v>30.83201</v>
      </c>
      <c r="AT15">
        <v>10.868369</v>
      </c>
      <c r="AU15">
        <v>0</v>
      </c>
      <c r="AV15">
        <v>0</v>
      </c>
      <c r="AW15">
        <v>0</v>
      </c>
      <c r="AX15">
        <v>1.3454109999999999</v>
      </c>
      <c r="AY15">
        <v>0</v>
      </c>
      <c r="AZ15">
        <f t="shared" si="0"/>
        <v>82.779999999999987</v>
      </c>
      <c r="BA15">
        <f t="shared" si="1"/>
        <v>3020.2322389999999</v>
      </c>
      <c r="BD15">
        <v>24.58</v>
      </c>
      <c r="BE15">
        <v>7.2</v>
      </c>
      <c r="BF15">
        <v>1.02</v>
      </c>
      <c r="BG15">
        <v>3.77</v>
      </c>
      <c r="BH15">
        <v>5.43</v>
      </c>
      <c r="BI15">
        <v>6.8</v>
      </c>
      <c r="BJ15">
        <v>1.55</v>
      </c>
      <c r="BK15">
        <v>3.62</v>
      </c>
      <c r="BL15">
        <v>2.09</v>
      </c>
      <c r="BM15">
        <v>1.57</v>
      </c>
      <c r="BN15">
        <v>0.45</v>
      </c>
      <c r="BO15">
        <v>14.48</v>
      </c>
      <c r="BP15">
        <v>3.72</v>
      </c>
      <c r="BQ15">
        <v>4.1100000000000003</v>
      </c>
      <c r="BR15">
        <v>2.19</v>
      </c>
      <c r="BS15">
        <v>0.2</v>
      </c>
      <c r="BT15">
        <v>0</v>
      </c>
      <c r="BU15">
        <v>0</v>
      </c>
      <c r="BV15">
        <v>0</v>
      </c>
      <c r="BW15">
        <f t="shared" si="2"/>
        <v>82.779999999999987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9.7506740000000001</v>
      </c>
      <c r="K16">
        <v>663.84150599999998</v>
      </c>
      <c r="L16">
        <v>631.33479</v>
      </c>
      <c r="M16">
        <v>88.927199999999999</v>
      </c>
      <c r="N16">
        <v>114.179625</v>
      </c>
      <c r="O16">
        <v>119.53519300000001</v>
      </c>
      <c r="P16">
        <v>134.65704600000001</v>
      </c>
      <c r="Q16">
        <v>10.545605999999999</v>
      </c>
      <c r="R16">
        <v>40.974271000000002</v>
      </c>
      <c r="S16">
        <v>25.508671</v>
      </c>
      <c r="T16">
        <v>0</v>
      </c>
      <c r="U16">
        <v>396.91012499999999</v>
      </c>
      <c r="V16">
        <v>20.037617999999998</v>
      </c>
      <c r="W16">
        <v>33.637013000000003</v>
      </c>
      <c r="X16">
        <v>142.58860300000001</v>
      </c>
      <c r="Y16">
        <v>0</v>
      </c>
      <c r="Z16">
        <v>6.3349029999999997</v>
      </c>
      <c r="AA16">
        <v>0</v>
      </c>
      <c r="AB16">
        <v>25.460321</v>
      </c>
      <c r="AC16">
        <v>18.709199999999999</v>
      </c>
      <c r="AD16">
        <v>35.241849000000002</v>
      </c>
      <c r="AE16">
        <v>47.785375000000002</v>
      </c>
      <c r="AF16">
        <v>8.5776079999999997</v>
      </c>
      <c r="AG16">
        <v>10.942685000000001</v>
      </c>
      <c r="AH16">
        <v>128.15182799999999</v>
      </c>
      <c r="AI16">
        <v>0</v>
      </c>
      <c r="AJ16">
        <v>0</v>
      </c>
      <c r="AK16">
        <v>49.064616000000001</v>
      </c>
      <c r="AL16">
        <v>58.405838000000003</v>
      </c>
      <c r="AM16">
        <v>0</v>
      </c>
      <c r="AN16">
        <v>0.64718699999999996</v>
      </c>
      <c r="AO16">
        <v>11.367216000000001</v>
      </c>
      <c r="AP16">
        <v>9.5342520000000004</v>
      </c>
      <c r="AQ16">
        <v>0</v>
      </c>
      <c r="AR16">
        <v>51.755629999999996</v>
      </c>
      <c r="AS16">
        <v>30.83201</v>
      </c>
      <c r="AT16">
        <v>11.150698</v>
      </c>
      <c r="AU16">
        <v>0</v>
      </c>
      <c r="AV16">
        <v>0</v>
      </c>
      <c r="AW16">
        <v>0</v>
      </c>
      <c r="AX16">
        <v>1.3454109999999999</v>
      </c>
      <c r="AY16">
        <v>0</v>
      </c>
      <c r="AZ16">
        <f t="shared" si="0"/>
        <v>82.779999999999987</v>
      </c>
      <c r="BA16">
        <f t="shared" si="1"/>
        <v>3020.5145680000001</v>
      </c>
      <c r="BD16">
        <v>24.58</v>
      </c>
      <c r="BE16">
        <v>7.2</v>
      </c>
      <c r="BF16">
        <v>1.02</v>
      </c>
      <c r="BG16">
        <v>3.77</v>
      </c>
      <c r="BH16">
        <v>5.43</v>
      </c>
      <c r="BI16">
        <v>6.8</v>
      </c>
      <c r="BJ16">
        <v>1.55</v>
      </c>
      <c r="BK16">
        <v>3.62</v>
      </c>
      <c r="BL16">
        <v>2.09</v>
      </c>
      <c r="BM16">
        <v>1.57</v>
      </c>
      <c r="BN16">
        <v>0.45</v>
      </c>
      <c r="BO16">
        <v>14.48</v>
      </c>
      <c r="BP16">
        <v>3.72</v>
      </c>
      <c r="BQ16">
        <v>4.1100000000000003</v>
      </c>
      <c r="BR16">
        <v>2.19</v>
      </c>
      <c r="BS16">
        <v>0.2</v>
      </c>
      <c r="BT16">
        <v>0</v>
      </c>
      <c r="BU16">
        <v>0</v>
      </c>
      <c r="BV16">
        <v>0</v>
      </c>
      <c r="BW16">
        <f t="shared" si="2"/>
        <v>82.779999999999987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9.7506740000000001</v>
      </c>
      <c r="K17">
        <v>663.84150599999998</v>
      </c>
      <c r="L17">
        <v>631.33479</v>
      </c>
      <c r="M17">
        <v>88.927199999999999</v>
      </c>
      <c r="N17">
        <v>114.179625</v>
      </c>
      <c r="O17">
        <v>119.53519300000001</v>
      </c>
      <c r="P17">
        <v>134.65704600000001</v>
      </c>
      <c r="Q17">
        <v>10.545605999999999</v>
      </c>
      <c r="R17">
        <v>40.974271000000002</v>
      </c>
      <c r="S17">
        <v>25.508671</v>
      </c>
      <c r="T17">
        <v>0</v>
      </c>
      <c r="U17">
        <v>396.91012499999999</v>
      </c>
      <c r="V17">
        <v>20.037617999999998</v>
      </c>
      <c r="W17">
        <v>33.637013000000003</v>
      </c>
      <c r="X17">
        <v>142.58860300000001</v>
      </c>
      <c r="Y17">
        <v>0</v>
      </c>
      <c r="Z17">
        <v>6.3349029999999997</v>
      </c>
      <c r="AA17">
        <v>0</v>
      </c>
      <c r="AB17">
        <v>25.460321</v>
      </c>
      <c r="AC17">
        <v>18.709199999999999</v>
      </c>
      <c r="AD17">
        <v>35.241849000000002</v>
      </c>
      <c r="AE17">
        <v>47.785375000000002</v>
      </c>
      <c r="AF17">
        <v>8.5776079999999997</v>
      </c>
      <c r="AG17">
        <v>10.942685000000001</v>
      </c>
      <c r="AH17">
        <v>128.15182799999999</v>
      </c>
      <c r="AI17">
        <v>0</v>
      </c>
      <c r="AJ17">
        <v>0</v>
      </c>
      <c r="AK17">
        <v>49.064616000000001</v>
      </c>
      <c r="AL17">
        <v>58.405838000000003</v>
      </c>
      <c r="AM17">
        <v>0</v>
      </c>
      <c r="AN17">
        <v>0.64718699999999996</v>
      </c>
      <c r="AO17">
        <v>11.367216000000001</v>
      </c>
      <c r="AP17">
        <v>4.2099299999999999</v>
      </c>
      <c r="AQ17">
        <v>0</v>
      </c>
      <c r="AR17">
        <v>51.755629999999996</v>
      </c>
      <c r="AS17">
        <v>30.83201</v>
      </c>
      <c r="AT17">
        <v>11.150698</v>
      </c>
      <c r="AU17">
        <v>0</v>
      </c>
      <c r="AV17">
        <v>0</v>
      </c>
      <c r="AW17">
        <v>0</v>
      </c>
      <c r="AX17">
        <v>1.3454109999999999</v>
      </c>
      <c r="AY17">
        <v>0</v>
      </c>
      <c r="AZ17">
        <f t="shared" si="0"/>
        <v>82.88</v>
      </c>
      <c r="BA17">
        <f t="shared" si="1"/>
        <v>3015.290246</v>
      </c>
      <c r="BD17">
        <v>24.58</v>
      </c>
      <c r="BE17">
        <v>7.2</v>
      </c>
      <c r="BF17">
        <v>1.02</v>
      </c>
      <c r="BG17">
        <v>3.77</v>
      </c>
      <c r="BH17">
        <v>5.43</v>
      </c>
      <c r="BI17">
        <v>6.8</v>
      </c>
      <c r="BJ17">
        <v>1.55</v>
      </c>
      <c r="BK17">
        <v>3.72</v>
      </c>
      <c r="BL17">
        <v>2.09</v>
      </c>
      <c r="BM17">
        <v>1.57</v>
      </c>
      <c r="BN17">
        <v>0.45</v>
      </c>
      <c r="BO17">
        <v>14.48</v>
      </c>
      <c r="BP17">
        <v>3.72</v>
      </c>
      <c r="BQ17">
        <v>4.1100000000000003</v>
      </c>
      <c r="BR17">
        <v>2.19</v>
      </c>
      <c r="BS17">
        <v>0.2</v>
      </c>
      <c r="BT17">
        <v>0</v>
      </c>
      <c r="BU17">
        <v>0</v>
      </c>
      <c r="BV17">
        <v>0</v>
      </c>
      <c r="BW17">
        <f t="shared" si="2"/>
        <v>82.88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9.7506740000000001</v>
      </c>
      <c r="K18">
        <v>663.84150599999998</v>
      </c>
      <c r="L18">
        <v>631.33479</v>
      </c>
      <c r="M18">
        <v>88.927199999999999</v>
      </c>
      <c r="N18">
        <v>114.179625</v>
      </c>
      <c r="O18">
        <v>119.53519300000001</v>
      </c>
      <c r="P18">
        <v>134.65704600000001</v>
      </c>
      <c r="Q18">
        <v>10.545605999999999</v>
      </c>
      <c r="R18">
        <v>40.974271000000002</v>
      </c>
      <c r="S18">
        <v>25.508671</v>
      </c>
      <c r="T18">
        <v>0</v>
      </c>
      <c r="U18">
        <v>396.91012499999999</v>
      </c>
      <c r="V18">
        <v>20.037617999999998</v>
      </c>
      <c r="W18">
        <v>33.637013000000003</v>
      </c>
      <c r="X18">
        <v>142.58860300000001</v>
      </c>
      <c r="Y18">
        <v>0</v>
      </c>
      <c r="Z18">
        <v>6.3349029999999997</v>
      </c>
      <c r="AA18">
        <v>0</v>
      </c>
      <c r="AB18">
        <v>25.460321</v>
      </c>
      <c r="AC18">
        <v>18.709199999999999</v>
      </c>
      <c r="AD18">
        <v>35.241849000000002</v>
      </c>
      <c r="AE18">
        <v>47.785375000000002</v>
      </c>
      <c r="AF18">
        <v>8.5776079999999997</v>
      </c>
      <c r="AG18">
        <v>10.942685000000001</v>
      </c>
      <c r="AH18">
        <v>128.15182799999999</v>
      </c>
      <c r="AI18">
        <v>0</v>
      </c>
      <c r="AJ18">
        <v>0</v>
      </c>
      <c r="AK18">
        <v>49.064616000000001</v>
      </c>
      <c r="AL18">
        <v>58.405838000000003</v>
      </c>
      <c r="AM18">
        <v>0</v>
      </c>
      <c r="AN18">
        <v>0.64718699999999996</v>
      </c>
      <c r="AO18">
        <v>11.367216000000001</v>
      </c>
      <c r="AP18">
        <v>4.2099299999999999</v>
      </c>
      <c r="AQ18">
        <v>0</v>
      </c>
      <c r="AR18">
        <v>51.755629999999996</v>
      </c>
      <c r="AS18">
        <v>30.83201</v>
      </c>
      <c r="AT18">
        <v>11.150698</v>
      </c>
      <c r="AU18">
        <v>0</v>
      </c>
      <c r="AV18">
        <v>0</v>
      </c>
      <c r="AW18">
        <v>0</v>
      </c>
      <c r="AX18">
        <v>1.3454109999999999</v>
      </c>
      <c r="AY18">
        <v>0</v>
      </c>
      <c r="AZ18">
        <f t="shared" si="0"/>
        <v>82.88</v>
      </c>
      <c r="BA18">
        <f t="shared" si="1"/>
        <v>3015.290246</v>
      </c>
      <c r="BD18">
        <v>24.58</v>
      </c>
      <c r="BE18">
        <v>7.2</v>
      </c>
      <c r="BF18">
        <v>1.02</v>
      </c>
      <c r="BG18">
        <v>3.77</v>
      </c>
      <c r="BH18">
        <v>5.43</v>
      </c>
      <c r="BI18">
        <v>6.8</v>
      </c>
      <c r="BJ18">
        <v>1.55</v>
      </c>
      <c r="BK18">
        <v>3.72</v>
      </c>
      <c r="BL18">
        <v>2.09</v>
      </c>
      <c r="BM18">
        <v>1.57</v>
      </c>
      <c r="BN18">
        <v>0.45</v>
      </c>
      <c r="BO18">
        <v>14.48</v>
      </c>
      <c r="BP18">
        <v>3.72</v>
      </c>
      <c r="BQ18">
        <v>4.1100000000000003</v>
      </c>
      <c r="BR18">
        <v>2.19</v>
      </c>
      <c r="BS18">
        <v>0.2</v>
      </c>
      <c r="BT18">
        <v>0</v>
      </c>
      <c r="BU18">
        <v>0</v>
      </c>
      <c r="BV18">
        <v>0</v>
      </c>
      <c r="BW18">
        <f t="shared" si="2"/>
        <v>82.88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9.7506740000000001</v>
      </c>
      <c r="K19">
        <v>663.84150599999998</v>
      </c>
      <c r="L19">
        <v>631.33479</v>
      </c>
      <c r="M19">
        <v>88.927199999999999</v>
      </c>
      <c r="N19">
        <v>114.179625</v>
      </c>
      <c r="O19">
        <v>119.53519300000001</v>
      </c>
      <c r="P19">
        <v>134.65704600000001</v>
      </c>
      <c r="Q19">
        <v>10.545605999999999</v>
      </c>
      <c r="R19">
        <v>40.974271000000002</v>
      </c>
      <c r="S19">
        <v>25.508671</v>
      </c>
      <c r="T19">
        <v>0</v>
      </c>
      <c r="U19">
        <v>396.91012499999999</v>
      </c>
      <c r="V19">
        <v>20.037617999999998</v>
      </c>
      <c r="W19">
        <v>33.637013000000003</v>
      </c>
      <c r="X19">
        <v>142.58860300000001</v>
      </c>
      <c r="Y19">
        <v>0</v>
      </c>
      <c r="Z19">
        <v>6.3349029999999997</v>
      </c>
      <c r="AA19">
        <v>0</v>
      </c>
      <c r="AB19">
        <v>25.460321</v>
      </c>
      <c r="AC19">
        <v>18.709199999999999</v>
      </c>
      <c r="AD19">
        <v>35.241849000000002</v>
      </c>
      <c r="AE19">
        <v>47.785375000000002</v>
      </c>
      <c r="AF19">
        <v>8.5776079999999997</v>
      </c>
      <c r="AG19">
        <v>10.942685000000001</v>
      </c>
      <c r="AH19">
        <v>128.15182799999999</v>
      </c>
      <c r="AI19">
        <v>0</v>
      </c>
      <c r="AJ19">
        <v>0</v>
      </c>
      <c r="AK19">
        <v>49.064616000000001</v>
      </c>
      <c r="AL19">
        <v>58.405838000000003</v>
      </c>
      <c r="AM19">
        <v>0</v>
      </c>
      <c r="AN19">
        <v>0.64718699999999996</v>
      </c>
      <c r="AO19">
        <v>11.367216000000001</v>
      </c>
      <c r="AP19">
        <v>4.2099299999999999</v>
      </c>
      <c r="AQ19">
        <v>0</v>
      </c>
      <c r="AR19">
        <v>48.554251000000001</v>
      </c>
      <c r="AS19">
        <v>30.83201</v>
      </c>
      <c r="AT19">
        <v>11.150698</v>
      </c>
      <c r="AU19">
        <v>0</v>
      </c>
      <c r="AV19">
        <v>0</v>
      </c>
      <c r="AW19">
        <v>0</v>
      </c>
      <c r="AX19">
        <v>1.3454109999999999</v>
      </c>
      <c r="AY19">
        <v>0</v>
      </c>
      <c r="AZ19">
        <f t="shared" si="0"/>
        <v>82.88</v>
      </c>
      <c r="BA19">
        <f t="shared" si="1"/>
        <v>3012.0888669999999</v>
      </c>
      <c r="BD19">
        <v>24.58</v>
      </c>
      <c r="BE19">
        <v>7.2</v>
      </c>
      <c r="BF19">
        <v>1.02</v>
      </c>
      <c r="BG19">
        <v>3.77</v>
      </c>
      <c r="BH19">
        <v>5.43</v>
      </c>
      <c r="BI19">
        <v>6.8</v>
      </c>
      <c r="BJ19">
        <v>1.55</v>
      </c>
      <c r="BK19">
        <v>3.72</v>
      </c>
      <c r="BL19">
        <v>2.09</v>
      </c>
      <c r="BM19">
        <v>1.57</v>
      </c>
      <c r="BN19">
        <v>0.45</v>
      </c>
      <c r="BO19">
        <v>14.48</v>
      </c>
      <c r="BP19">
        <v>3.72</v>
      </c>
      <c r="BQ19">
        <v>4.1100000000000003</v>
      </c>
      <c r="BR19">
        <v>2.19</v>
      </c>
      <c r="BS19">
        <v>0.2</v>
      </c>
      <c r="BT19">
        <v>0</v>
      </c>
      <c r="BU19">
        <v>0</v>
      </c>
      <c r="BV19">
        <v>0</v>
      </c>
      <c r="BW19">
        <f t="shared" si="2"/>
        <v>82.88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9.7506740000000001</v>
      </c>
      <c r="K20">
        <v>663.84150599999998</v>
      </c>
      <c r="L20">
        <v>631.33479</v>
      </c>
      <c r="M20">
        <v>88.927199999999999</v>
      </c>
      <c r="N20">
        <v>114.179625</v>
      </c>
      <c r="O20">
        <v>119.53519300000001</v>
      </c>
      <c r="P20">
        <v>134.65704600000001</v>
      </c>
      <c r="Q20">
        <v>10.545605999999999</v>
      </c>
      <c r="R20">
        <v>40.974271000000002</v>
      </c>
      <c r="S20">
        <v>25.508671</v>
      </c>
      <c r="T20">
        <v>0</v>
      </c>
      <c r="U20">
        <v>396.91012499999999</v>
      </c>
      <c r="V20">
        <v>20.037617999999998</v>
      </c>
      <c r="W20">
        <v>33.637013000000003</v>
      </c>
      <c r="X20">
        <v>142.58860300000001</v>
      </c>
      <c r="Y20">
        <v>0</v>
      </c>
      <c r="Z20">
        <v>6.3349029999999997</v>
      </c>
      <c r="AA20">
        <v>0</v>
      </c>
      <c r="AB20">
        <v>25.460321</v>
      </c>
      <c r="AC20">
        <v>18.709199999999999</v>
      </c>
      <c r="AD20">
        <v>35.241849000000002</v>
      </c>
      <c r="AE20">
        <v>47.785375000000002</v>
      </c>
      <c r="AF20">
        <v>8.5776079999999997</v>
      </c>
      <c r="AG20">
        <v>10.942685000000001</v>
      </c>
      <c r="AH20">
        <v>128.15182799999999</v>
      </c>
      <c r="AI20">
        <v>0</v>
      </c>
      <c r="AJ20">
        <v>0</v>
      </c>
      <c r="AK20">
        <v>49.064616000000001</v>
      </c>
      <c r="AL20">
        <v>58.405838000000003</v>
      </c>
      <c r="AM20">
        <v>0</v>
      </c>
      <c r="AN20">
        <v>0.64718699999999996</v>
      </c>
      <c r="AO20">
        <v>11.367216000000001</v>
      </c>
      <c r="AP20">
        <v>4.2099299999999999</v>
      </c>
      <c r="AQ20">
        <v>0</v>
      </c>
      <c r="AR20">
        <v>48.554251000000001</v>
      </c>
      <c r="AS20">
        <v>30.83201</v>
      </c>
      <c r="AT20">
        <v>11.150698</v>
      </c>
      <c r="AU20">
        <v>0</v>
      </c>
      <c r="AV20">
        <v>0</v>
      </c>
      <c r="AW20">
        <v>1.9332</v>
      </c>
      <c r="AX20">
        <v>1.3454109999999999</v>
      </c>
      <c r="AY20">
        <v>0</v>
      </c>
      <c r="AZ20">
        <f t="shared" si="0"/>
        <v>82.88</v>
      </c>
      <c r="BA20">
        <f t="shared" si="1"/>
        <v>3014.0220669999999</v>
      </c>
      <c r="BD20">
        <v>24.58</v>
      </c>
      <c r="BE20">
        <v>7.2</v>
      </c>
      <c r="BF20">
        <v>1.02</v>
      </c>
      <c r="BG20">
        <v>3.77</v>
      </c>
      <c r="BH20">
        <v>5.43</v>
      </c>
      <c r="BI20">
        <v>6.8</v>
      </c>
      <c r="BJ20">
        <v>1.55</v>
      </c>
      <c r="BK20">
        <v>3.72</v>
      </c>
      <c r="BL20">
        <v>2.09</v>
      </c>
      <c r="BM20">
        <v>1.57</v>
      </c>
      <c r="BN20">
        <v>0.45</v>
      </c>
      <c r="BO20">
        <v>14.48</v>
      </c>
      <c r="BP20">
        <v>3.72</v>
      </c>
      <c r="BQ20">
        <v>4.1100000000000003</v>
      </c>
      <c r="BR20">
        <v>2.19</v>
      </c>
      <c r="BS20">
        <v>0.2</v>
      </c>
      <c r="BT20">
        <v>0</v>
      </c>
      <c r="BU20">
        <v>0</v>
      </c>
      <c r="BV20">
        <v>0</v>
      </c>
      <c r="BW20">
        <f t="shared" si="2"/>
        <v>82.88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9.7506740000000001</v>
      </c>
      <c r="K21">
        <v>663.84150599999998</v>
      </c>
      <c r="L21">
        <v>631.33479</v>
      </c>
      <c r="M21">
        <v>88.927199999999999</v>
      </c>
      <c r="N21">
        <v>114.179625</v>
      </c>
      <c r="O21">
        <v>119.53519300000001</v>
      </c>
      <c r="P21">
        <v>134.65704600000001</v>
      </c>
      <c r="Q21">
        <v>10.545605999999999</v>
      </c>
      <c r="R21">
        <v>40.974271000000002</v>
      </c>
      <c r="S21">
        <v>25.508671</v>
      </c>
      <c r="T21">
        <v>0</v>
      </c>
      <c r="U21">
        <v>396.91012499999999</v>
      </c>
      <c r="V21">
        <v>20.037617999999998</v>
      </c>
      <c r="W21">
        <v>33.637013000000003</v>
      </c>
      <c r="X21">
        <v>142.58860300000001</v>
      </c>
      <c r="Y21">
        <v>0</v>
      </c>
      <c r="Z21">
        <v>6.3349029999999997</v>
      </c>
      <c r="AA21">
        <v>0</v>
      </c>
      <c r="AB21">
        <v>38.190482000000003</v>
      </c>
      <c r="AC21">
        <v>28.063800000000001</v>
      </c>
      <c r="AD21">
        <v>35.241849000000002</v>
      </c>
      <c r="AE21">
        <v>47.785375000000002</v>
      </c>
      <c r="AF21">
        <v>8.5776079999999997</v>
      </c>
      <c r="AG21">
        <v>10.942685000000001</v>
      </c>
      <c r="AH21">
        <v>128.15182799999999</v>
      </c>
      <c r="AI21">
        <v>0</v>
      </c>
      <c r="AJ21">
        <v>0</v>
      </c>
      <c r="AK21">
        <v>49.064616000000001</v>
      </c>
      <c r="AL21">
        <v>58.405838000000003</v>
      </c>
      <c r="AM21">
        <v>0</v>
      </c>
      <c r="AN21">
        <v>0.64718699999999996</v>
      </c>
      <c r="AO21">
        <v>11.367216000000001</v>
      </c>
      <c r="AP21">
        <v>4.2099299999999999</v>
      </c>
      <c r="AQ21">
        <v>0</v>
      </c>
      <c r="AR21">
        <v>51.755629999999996</v>
      </c>
      <c r="AS21">
        <v>30.83201</v>
      </c>
      <c r="AT21">
        <v>11.150698</v>
      </c>
      <c r="AU21">
        <v>0</v>
      </c>
      <c r="AV21">
        <v>0</v>
      </c>
      <c r="AW21">
        <v>0</v>
      </c>
      <c r="AX21">
        <v>0.541296</v>
      </c>
      <c r="AY21">
        <v>0</v>
      </c>
      <c r="AZ21">
        <f t="shared" si="0"/>
        <v>82.88</v>
      </c>
      <c r="BA21">
        <f t="shared" si="1"/>
        <v>3036.5708920000002</v>
      </c>
      <c r="BD21">
        <v>24.58</v>
      </c>
      <c r="BE21">
        <v>7.2</v>
      </c>
      <c r="BF21">
        <v>1.02</v>
      </c>
      <c r="BG21">
        <v>3.77</v>
      </c>
      <c r="BH21">
        <v>5.43</v>
      </c>
      <c r="BI21">
        <v>6.8</v>
      </c>
      <c r="BJ21">
        <v>1.55</v>
      </c>
      <c r="BK21">
        <v>3.72</v>
      </c>
      <c r="BL21">
        <v>2.09</v>
      </c>
      <c r="BM21">
        <v>1.57</v>
      </c>
      <c r="BN21">
        <v>0.45</v>
      </c>
      <c r="BO21">
        <v>14.48</v>
      </c>
      <c r="BP21">
        <v>3.72</v>
      </c>
      <c r="BQ21">
        <v>4.1100000000000003</v>
      </c>
      <c r="BR21">
        <v>2.19</v>
      </c>
      <c r="BS21">
        <v>0.2</v>
      </c>
      <c r="BT21">
        <v>0</v>
      </c>
      <c r="BU21">
        <v>0</v>
      </c>
      <c r="BV21">
        <v>0</v>
      </c>
      <c r="BW21">
        <f t="shared" si="2"/>
        <v>82.88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9.7506740000000001</v>
      </c>
      <c r="K22">
        <v>663.84150599999998</v>
      </c>
      <c r="L22">
        <v>631.33479</v>
      </c>
      <c r="M22">
        <v>88.927199999999999</v>
      </c>
      <c r="N22">
        <v>114.179625</v>
      </c>
      <c r="O22">
        <v>119.53519300000001</v>
      </c>
      <c r="P22">
        <v>134.65704600000001</v>
      </c>
      <c r="Q22">
        <v>10.545605999999999</v>
      </c>
      <c r="R22">
        <v>40.974271000000002</v>
      </c>
      <c r="S22">
        <v>25.508671</v>
      </c>
      <c r="T22">
        <v>0</v>
      </c>
      <c r="U22">
        <v>396.91012499999999</v>
      </c>
      <c r="V22">
        <v>20.037617999999998</v>
      </c>
      <c r="W22">
        <v>33.637013000000003</v>
      </c>
      <c r="X22">
        <v>142.58860300000001</v>
      </c>
      <c r="Y22">
        <v>0</v>
      </c>
      <c r="Z22">
        <v>6.3349029999999997</v>
      </c>
      <c r="AA22">
        <v>0</v>
      </c>
      <c r="AB22">
        <v>38.190482000000003</v>
      </c>
      <c r="AC22">
        <v>28.063800000000001</v>
      </c>
      <c r="AD22">
        <v>35.241849000000002</v>
      </c>
      <c r="AE22">
        <v>47.785375000000002</v>
      </c>
      <c r="AF22">
        <v>8.5776079999999997</v>
      </c>
      <c r="AG22">
        <v>10.942685000000001</v>
      </c>
      <c r="AH22">
        <v>128.15182799999999</v>
      </c>
      <c r="AI22">
        <v>0</v>
      </c>
      <c r="AJ22">
        <v>0</v>
      </c>
      <c r="AK22">
        <v>49.064616000000001</v>
      </c>
      <c r="AL22">
        <v>58.405838000000003</v>
      </c>
      <c r="AM22">
        <v>0</v>
      </c>
      <c r="AN22">
        <v>0.64718699999999996</v>
      </c>
      <c r="AO22">
        <v>11.367216000000001</v>
      </c>
      <c r="AP22">
        <v>4.2099299999999999</v>
      </c>
      <c r="AQ22">
        <v>0</v>
      </c>
      <c r="AR22">
        <v>51.755629999999996</v>
      </c>
      <c r="AS22">
        <v>30.83201</v>
      </c>
      <c r="AT22">
        <v>11.150698</v>
      </c>
      <c r="AU22">
        <v>0</v>
      </c>
      <c r="AV22">
        <v>0</v>
      </c>
      <c r="AW22">
        <v>0</v>
      </c>
      <c r="AX22">
        <v>0.541296</v>
      </c>
      <c r="AY22">
        <v>0</v>
      </c>
      <c r="AZ22">
        <f t="shared" si="0"/>
        <v>82.88</v>
      </c>
      <c r="BA22">
        <f t="shared" si="1"/>
        <v>3036.5708920000002</v>
      </c>
      <c r="BD22">
        <v>24.58</v>
      </c>
      <c r="BE22">
        <v>7.2</v>
      </c>
      <c r="BF22">
        <v>1.02</v>
      </c>
      <c r="BG22">
        <v>3.77</v>
      </c>
      <c r="BH22">
        <v>5.43</v>
      </c>
      <c r="BI22">
        <v>6.8</v>
      </c>
      <c r="BJ22">
        <v>1.55</v>
      </c>
      <c r="BK22">
        <v>3.72</v>
      </c>
      <c r="BL22">
        <v>2.09</v>
      </c>
      <c r="BM22">
        <v>1.57</v>
      </c>
      <c r="BN22">
        <v>0.45</v>
      </c>
      <c r="BO22">
        <v>14.48</v>
      </c>
      <c r="BP22">
        <v>3.72</v>
      </c>
      <c r="BQ22">
        <v>4.1100000000000003</v>
      </c>
      <c r="BR22">
        <v>2.19</v>
      </c>
      <c r="BS22">
        <v>0.2</v>
      </c>
      <c r="BT22">
        <v>0</v>
      </c>
      <c r="BU22">
        <v>0</v>
      </c>
      <c r="BV22">
        <v>0</v>
      </c>
      <c r="BW22">
        <f t="shared" si="2"/>
        <v>82.88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9.7506740000000001</v>
      </c>
      <c r="K23">
        <v>659.57990500000005</v>
      </c>
      <c r="L23">
        <v>487.79952300000002</v>
      </c>
      <c r="M23">
        <v>88.927199999999999</v>
      </c>
      <c r="N23">
        <v>114.179625</v>
      </c>
      <c r="O23">
        <v>119.53519300000001</v>
      </c>
      <c r="P23">
        <v>134.65704600000001</v>
      </c>
      <c r="Q23">
        <v>10.545605999999999</v>
      </c>
      <c r="R23">
        <v>40.974271000000002</v>
      </c>
      <c r="S23">
        <v>25.508671</v>
      </c>
      <c r="T23">
        <v>0</v>
      </c>
      <c r="U23">
        <v>400.17239999999998</v>
      </c>
      <c r="V23">
        <v>20.037617999999998</v>
      </c>
      <c r="W23">
        <v>33.637013000000003</v>
      </c>
      <c r="X23">
        <v>142.58860300000001</v>
      </c>
      <c r="Y23">
        <v>0</v>
      </c>
      <c r="Z23">
        <v>6.3349029999999997</v>
      </c>
      <c r="AA23">
        <v>0</v>
      </c>
      <c r="AB23">
        <v>38.190482000000003</v>
      </c>
      <c r="AC23">
        <v>28.063800000000001</v>
      </c>
      <c r="AD23">
        <v>35.241849000000002</v>
      </c>
      <c r="AE23">
        <v>47.785375000000002</v>
      </c>
      <c r="AF23">
        <v>8.5776079999999997</v>
      </c>
      <c r="AG23">
        <v>10.942685000000001</v>
      </c>
      <c r="AH23">
        <v>128.15182799999999</v>
      </c>
      <c r="AI23">
        <v>0</v>
      </c>
      <c r="AJ23">
        <v>0</v>
      </c>
      <c r="AK23">
        <v>49.064616000000001</v>
      </c>
      <c r="AL23">
        <v>58.405838000000003</v>
      </c>
      <c r="AM23">
        <v>0</v>
      </c>
      <c r="AN23">
        <v>0.64718699999999996</v>
      </c>
      <c r="AO23">
        <v>11.367216000000001</v>
      </c>
      <c r="AP23">
        <v>4.2099299999999999</v>
      </c>
      <c r="AQ23">
        <v>0</v>
      </c>
      <c r="AR23">
        <v>51.755629999999996</v>
      </c>
      <c r="AS23">
        <v>30.83201</v>
      </c>
      <c r="AT23">
        <v>11.150698</v>
      </c>
      <c r="AU23">
        <v>0</v>
      </c>
      <c r="AV23">
        <v>0</v>
      </c>
      <c r="AW23">
        <v>0</v>
      </c>
      <c r="AX23">
        <v>0.541296</v>
      </c>
      <c r="AY23">
        <v>0</v>
      </c>
      <c r="AZ23">
        <f t="shared" si="0"/>
        <v>82.88</v>
      </c>
      <c r="BA23">
        <f t="shared" si="1"/>
        <v>2892.0362990000003</v>
      </c>
      <c r="BD23">
        <v>24.58</v>
      </c>
      <c r="BE23">
        <v>7.2</v>
      </c>
      <c r="BF23">
        <v>1.02</v>
      </c>
      <c r="BG23">
        <v>3.77</v>
      </c>
      <c r="BH23">
        <v>5.43</v>
      </c>
      <c r="BI23">
        <v>6.8</v>
      </c>
      <c r="BJ23">
        <v>1.55</v>
      </c>
      <c r="BK23">
        <v>3.72</v>
      </c>
      <c r="BL23">
        <v>2.09</v>
      </c>
      <c r="BM23">
        <v>1.57</v>
      </c>
      <c r="BN23">
        <v>0.45</v>
      </c>
      <c r="BO23">
        <v>14.48</v>
      </c>
      <c r="BP23">
        <v>3.72</v>
      </c>
      <c r="BQ23">
        <v>4.1100000000000003</v>
      </c>
      <c r="BR23">
        <v>2.19</v>
      </c>
      <c r="BS23">
        <v>0.2</v>
      </c>
      <c r="BT23">
        <v>0</v>
      </c>
      <c r="BU23">
        <v>0</v>
      </c>
      <c r="BV23">
        <v>0</v>
      </c>
      <c r="BW23">
        <f t="shared" si="2"/>
        <v>82.88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9.7506740000000001</v>
      </c>
      <c r="K24">
        <v>600.68593399999997</v>
      </c>
      <c r="L24">
        <v>631.33479</v>
      </c>
      <c r="M24">
        <v>88.927199999999999</v>
      </c>
      <c r="N24">
        <v>114.179625</v>
      </c>
      <c r="O24">
        <v>119.53519300000001</v>
      </c>
      <c r="P24">
        <v>134.65704600000001</v>
      </c>
      <c r="Q24">
        <v>10.545605999999999</v>
      </c>
      <c r="R24">
        <v>40.974271000000002</v>
      </c>
      <c r="S24">
        <v>25.508671</v>
      </c>
      <c r="T24">
        <v>0</v>
      </c>
      <c r="U24">
        <v>400.17239999999998</v>
      </c>
      <c r="V24">
        <v>20.037617999999998</v>
      </c>
      <c r="W24">
        <v>33.637013000000003</v>
      </c>
      <c r="X24">
        <v>142.58860300000001</v>
      </c>
      <c r="Y24">
        <v>0</v>
      </c>
      <c r="Z24">
        <v>6.3349029999999997</v>
      </c>
      <c r="AA24">
        <v>0</v>
      </c>
      <c r="AB24">
        <v>38.190482000000003</v>
      </c>
      <c r="AC24">
        <v>28.063800000000001</v>
      </c>
      <c r="AD24">
        <v>35.241849000000002</v>
      </c>
      <c r="AE24">
        <v>47.785375000000002</v>
      </c>
      <c r="AF24">
        <v>8.5776079999999997</v>
      </c>
      <c r="AG24">
        <v>10.942685000000001</v>
      </c>
      <c r="AH24">
        <v>128.15182799999999</v>
      </c>
      <c r="AI24">
        <v>2.4609640000000002</v>
      </c>
      <c r="AJ24">
        <v>0</v>
      </c>
      <c r="AK24">
        <v>49.064616000000001</v>
      </c>
      <c r="AL24">
        <v>58.405838000000003</v>
      </c>
      <c r="AM24">
        <v>0</v>
      </c>
      <c r="AN24">
        <v>0.64718699999999996</v>
      </c>
      <c r="AO24">
        <v>11.367216000000001</v>
      </c>
      <c r="AP24">
        <v>4.2099299999999999</v>
      </c>
      <c r="AQ24">
        <v>7.6119750000000002</v>
      </c>
      <c r="AR24">
        <v>51.755629999999996</v>
      </c>
      <c r="AS24">
        <v>30.83201</v>
      </c>
      <c r="AT24">
        <v>11.150698</v>
      </c>
      <c r="AU24">
        <v>0</v>
      </c>
      <c r="AV24">
        <v>0</v>
      </c>
      <c r="AW24">
        <v>0</v>
      </c>
      <c r="AX24">
        <v>0.541296</v>
      </c>
      <c r="AY24">
        <v>0</v>
      </c>
      <c r="AZ24">
        <f t="shared" si="0"/>
        <v>82.88</v>
      </c>
      <c r="BA24">
        <f t="shared" si="1"/>
        <v>2986.7505339999998</v>
      </c>
      <c r="BD24">
        <v>24.58</v>
      </c>
      <c r="BE24">
        <v>7.2</v>
      </c>
      <c r="BF24">
        <v>1.02</v>
      </c>
      <c r="BG24">
        <v>3.77</v>
      </c>
      <c r="BH24">
        <v>5.43</v>
      </c>
      <c r="BI24">
        <v>6.8</v>
      </c>
      <c r="BJ24">
        <v>1.55</v>
      </c>
      <c r="BK24">
        <v>3.72</v>
      </c>
      <c r="BL24">
        <v>2.09</v>
      </c>
      <c r="BM24">
        <v>1.57</v>
      </c>
      <c r="BN24">
        <v>0.45</v>
      </c>
      <c r="BO24">
        <v>14.48</v>
      </c>
      <c r="BP24">
        <v>3.72</v>
      </c>
      <c r="BQ24">
        <v>4.1100000000000003</v>
      </c>
      <c r="BR24">
        <v>2.19</v>
      </c>
      <c r="BS24">
        <v>0.2</v>
      </c>
      <c r="BT24">
        <v>0</v>
      </c>
      <c r="BU24">
        <v>0</v>
      </c>
      <c r="BV24">
        <v>0</v>
      </c>
      <c r="BW24">
        <f t="shared" si="2"/>
        <v>82.88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9.7506740000000001</v>
      </c>
      <c r="K25">
        <v>528.19093399999997</v>
      </c>
      <c r="L25">
        <v>631.33479</v>
      </c>
      <c r="M25">
        <v>88.927199999999999</v>
      </c>
      <c r="N25">
        <v>114.179625</v>
      </c>
      <c r="O25">
        <v>119.53519300000001</v>
      </c>
      <c r="P25">
        <v>134.65704600000001</v>
      </c>
      <c r="Q25">
        <v>10.545605999999999</v>
      </c>
      <c r="R25">
        <v>40.974271000000002</v>
      </c>
      <c r="S25">
        <v>25.508671</v>
      </c>
      <c r="T25">
        <v>0</v>
      </c>
      <c r="U25">
        <v>400.17239999999998</v>
      </c>
      <c r="V25">
        <v>20.037617999999998</v>
      </c>
      <c r="W25">
        <v>33.637013000000003</v>
      </c>
      <c r="X25">
        <v>142.58860300000001</v>
      </c>
      <c r="Y25">
        <v>0</v>
      </c>
      <c r="Z25">
        <v>6.3349029999999997</v>
      </c>
      <c r="AA25">
        <v>0</v>
      </c>
      <c r="AB25">
        <v>38.190482000000003</v>
      </c>
      <c r="AC25">
        <v>28.063800000000001</v>
      </c>
      <c r="AD25">
        <v>35.241849000000002</v>
      </c>
      <c r="AE25">
        <v>47.785375000000002</v>
      </c>
      <c r="AF25">
        <v>8.5776079999999997</v>
      </c>
      <c r="AG25">
        <v>10.942685000000001</v>
      </c>
      <c r="AH25">
        <v>128.15182799999999</v>
      </c>
      <c r="AI25">
        <v>12.920059</v>
      </c>
      <c r="AJ25">
        <v>0</v>
      </c>
      <c r="AK25">
        <v>49.064616000000001</v>
      </c>
      <c r="AL25">
        <v>58.405838000000003</v>
      </c>
      <c r="AM25">
        <v>0</v>
      </c>
      <c r="AN25">
        <v>0.64718699999999996</v>
      </c>
      <c r="AO25">
        <v>11.367216000000001</v>
      </c>
      <c r="AP25">
        <v>4.2099299999999999</v>
      </c>
      <c r="AQ25">
        <v>7.6119750000000002</v>
      </c>
      <c r="AR25">
        <v>48.554251000000001</v>
      </c>
      <c r="AS25">
        <v>30.83201</v>
      </c>
      <c r="AT25">
        <v>11.150698</v>
      </c>
      <c r="AU25">
        <v>0</v>
      </c>
      <c r="AV25">
        <v>0</v>
      </c>
      <c r="AW25">
        <v>1.9332</v>
      </c>
      <c r="AX25">
        <v>0.541296</v>
      </c>
      <c r="AY25">
        <v>0</v>
      </c>
      <c r="AZ25">
        <f t="shared" si="0"/>
        <v>82.88</v>
      </c>
      <c r="BA25">
        <f t="shared" si="1"/>
        <v>2923.4464499999999</v>
      </c>
      <c r="BD25">
        <v>24.58</v>
      </c>
      <c r="BE25">
        <v>7.2</v>
      </c>
      <c r="BF25">
        <v>1.02</v>
      </c>
      <c r="BG25">
        <v>3.77</v>
      </c>
      <c r="BH25">
        <v>5.43</v>
      </c>
      <c r="BI25">
        <v>6.8</v>
      </c>
      <c r="BJ25">
        <v>1.55</v>
      </c>
      <c r="BK25">
        <v>3.72</v>
      </c>
      <c r="BL25">
        <v>2.09</v>
      </c>
      <c r="BM25">
        <v>1.57</v>
      </c>
      <c r="BN25">
        <v>0.45</v>
      </c>
      <c r="BO25">
        <v>14.48</v>
      </c>
      <c r="BP25">
        <v>3.72</v>
      </c>
      <c r="BQ25">
        <v>4.1100000000000003</v>
      </c>
      <c r="BR25">
        <v>2.19</v>
      </c>
      <c r="BS25">
        <v>0.2</v>
      </c>
      <c r="BT25">
        <v>0</v>
      </c>
      <c r="BU25">
        <v>0</v>
      </c>
      <c r="BV25">
        <v>0</v>
      </c>
      <c r="BW25">
        <f t="shared" si="2"/>
        <v>82.88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9.7506740000000001</v>
      </c>
      <c r="K26">
        <v>431.49884300000002</v>
      </c>
      <c r="L26">
        <v>589.17479100000003</v>
      </c>
      <c r="M26">
        <v>88.927199999999999</v>
      </c>
      <c r="N26">
        <v>114.179625</v>
      </c>
      <c r="O26">
        <v>119.53519300000001</v>
      </c>
      <c r="P26">
        <v>134.65704600000001</v>
      </c>
      <c r="Q26">
        <v>10.545605999999999</v>
      </c>
      <c r="R26">
        <v>40.974271000000002</v>
      </c>
      <c r="S26">
        <v>25.508671</v>
      </c>
      <c r="T26">
        <v>0</v>
      </c>
      <c r="U26">
        <v>400.17239999999998</v>
      </c>
      <c r="V26">
        <v>20.037617999999998</v>
      </c>
      <c r="W26">
        <v>33.637013000000003</v>
      </c>
      <c r="X26">
        <v>142.58860300000001</v>
      </c>
      <c r="Y26">
        <v>0</v>
      </c>
      <c r="Z26">
        <v>6.3349029999999997</v>
      </c>
      <c r="AA26">
        <v>11.45421</v>
      </c>
      <c r="AB26">
        <v>38.190482000000003</v>
      </c>
      <c r="AC26">
        <v>28.063800000000001</v>
      </c>
      <c r="AD26">
        <v>35.241849000000002</v>
      </c>
      <c r="AE26">
        <v>47.785375000000002</v>
      </c>
      <c r="AF26">
        <v>8.5776079999999997</v>
      </c>
      <c r="AG26">
        <v>10.942685000000001</v>
      </c>
      <c r="AH26">
        <v>128.15182799999999</v>
      </c>
      <c r="AI26">
        <v>12.920059</v>
      </c>
      <c r="AJ26">
        <v>0</v>
      </c>
      <c r="AK26">
        <v>49.064616000000001</v>
      </c>
      <c r="AL26">
        <v>58.405838000000003</v>
      </c>
      <c r="AM26">
        <v>0</v>
      </c>
      <c r="AN26">
        <v>0.64718699999999996</v>
      </c>
      <c r="AO26">
        <v>11.367216000000001</v>
      </c>
      <c r="AP26">
        <v>4.2099299999999999</v>
      </c>
      <c r="AQ26">
        <v>7.6119750000000002</v>
      </c>
      <c r="AR26">
        <v>48.554251000000001</v>
      </c>
      <c r="AS26">
        <v>30.83201</v>
      </c>
      <c r="AT26">
        <v>11.150698</v>
      </c>
      <c r="AU26">
        <v>0</v>
      </c>
      <c r="AV26">
        <v>0</v>
      </c>
      <c r="AW26">
        <v>1.9332</v>
      </c>
      <c r="AX26">
        <v>0.541296</v>
      </c>
      <c r="AY26">
        <v>0</v>
      </c>
      <c r="AZ26">
        <f t="shared" si="0"/>
        <v>83</v>
      </c>
      <c r="BA26">
        <f t="shared" si="1"/>
        <v>2796.1685699999998</v>
      </c>
      <c r="BD26">
        <v>24.58</v>
      </c>
      <c r="BE26">
        <v>7.2</v>
      </c>
      <c r="BF26">
        <v>1.02</v>
      </c>
      <c r="BG26">
        <v>3.77</v>
      </c>
      <c r="BH26">
        <v>5.43</v>
      </c>
      <c r="BI26">
        <v>6.8</v>
      </c>
      <c r="BJ26">
        <v>1.55</v>
      </c>
      <c r="BK26">
        <v>3.79</v>
      </c>
      <c r="BL26">
        <v>2.14</v>
      </c>
      <c r="BM26">
        <v>1.57</v>
      </c>
      <c r="BN26">
        <v>0.45</v>
      </c>
      <c r="BO26">
        <v>14.48</v>
      </c>
      <c r="BP26">
        <v>3.72</v>
      </c>
      <c r="BQ26">
        <v>4.1100000000000003</v>
      </c>
      <c r="BR26">
        <v>2.19</v>
      </c>
      <c r="BS26">
        <v>0.2</v>
      </c>
      <c r="BT26">
        <v>0</v>
      </c>
      <c r="BU26">
        <v>0</v>
      </c>
      <c r="BV26">
        <v>0</v>
      </c>
      <c r="BW26">
        <f t="shared" si="2"/>
        <v>83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12.025181</v>
      </c>
      <c r="K27">
        <v>529.69680000000005</v>
      </c>
      <c r="L27">
        <v>464.97152399999999</v>
      </c>
      <c r="M27">
        <v>88.927199999999999</v>
      </c>
      <c r="N27">
        <v>114.179625</v>
      </c>
      <c r="O27">
        <v>119.53519300000001</v>
      </c>
      <c r="P27">
        <v>134.65704600000001</v>
      </c>
      <c r="Q27">
        <v>10.545605999999999</v>
      </c>
      <c r="R27">
        <v>40.974271000000002</v>
      </c>
      <c r="S27">
        <v>25.508671</v>
      </c>
      <c r="T27">
        <v>0</v>
      </c>
      <c r="U27">
        <v>402.34724999999997</v>
      </c>
      <c r="V27">
        <v>20.037617999999998</v>
      </c>
      <c r="W27">
        <v>33.637013000000003</v>
      </c>
      <c r="X27">
        <v>142.58860300000001</v>
      </c>
      <c r="Y27">
        <v>0</v>
      </c>
      <c r="Z27">
        <v>6.3349029999999997</v>
      </c>
      <c r="AA27">
        <v>11.45421</v>
      </c>
      <c r="AB27">
        <v>38.190482000000003</v>
      </c>
      <c r="AC27">
        <v>28.063800000000001</v>
      </c>
      <c r="AD27">
        <v>35.241849000000002</v>
      </c>
      <c r="AE27">
        <v>47.785375000000002</v>
      </c>
      <c r="AF27">
        <v>8.5776079999999997</v>
      </c>
      <c r="AG27">
        <v>10.942685000000001</v>
      </c>
      <c r="AH27">
        <v>113.04822</v>
      </c>
      <c r="AI27">
        <v>12.920059</v>
      </c>
      <c r="AJ27">
        <v>0</v>
      </c>
      <c r="AK27">
        <v>49.064616000000001</v>
      </c>
      <c r="AL27">
        <v>58.405838000000003</v>
      </c>
      <c r="AM27">
        <v>0</v>
      </c>
      <c r="AN27">
        <v>0.64718699999999996</v>
      </c>
      <c r="AO27">
        <v>11.367216000000001</v>
      </c>
      <c r="AP27">
        <v>4.2099299999999999</v>
      </c>
      <c r="AQ27">
        <v>15.22395</v>
      </c>
      <c r="AR27">
        <v>51.755629999999996</v>
      </c>
      <c r="AS27">
        <v>30.83201</v>
      </c>
      <c r="AT27">
        <v>11.150698</v>
      </c>
      <c r="AU27">
        <v>0</v>
      </c>
      <c r="AV27">
        <v>0</v>
      </c>
      <c r="AW27">
        <v>1.9332</v>
      </c>
      <c r="AX27">
        <v>3.2284440000000001</v>
      </c>
      <c r="AY27">
        <v>0</v>
      </c>
      <c r="AZ27">
        <f t="shared" si="0"/>
        <v>82.419999999999987</v>
      </c>
      <c r="BA27">
        <f t="shared" si="1"/>
        <v>2772.4295110000003</v>
      </c>
      <c r="BD27">
        <v>23.27</v>
      </c>
      <c r="BE27">
        <v>7.38</v>
      </c>
      <c r="BF27">
        <v>0.98</v>
      </c>
      <c r="BG27">
        <v>3.89</v>
      </c>
      <c r="BH27">
        <v>5.62</v>
      </c>
      <c r="BI27">
        <v>6.93</v>
      </c>
      <c r="BJ27">
        <v>1.5</v>
      </c>
      <c r="BK27">
        <v>3.62</v>
      </c>
      <c r="BL27">
        <v>2.23</v>
      </c>
      <c r="BM27">
        <v>1.56</v>
      </c>
      <c r="BN27">
        <v>0.47</v>
      </c>
      <c r="BO27">
        <v>14.6</v>
      </c>
      <c r="BP27">
        <v>3.86</v>
      </c>
      <c r="BQ27">
        <v>4.2300000000000004</v>
      </c>
      <c r="BR27">
        <v>2.08</v>
      </c>
      <c r="BS27">
        <v>0.2</v>
      </c>
      <c r="BT27">
        <v>0</v>
      </c>
      <c r="BU27">
        <v>0</v>
      </c>
      <c r="BV27">
        <v>0</v>
      </c>
      <c r="BW27">
        <f t="shared" si="2"/>
        <v>82.419999999999987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12.025181</v>
      </c>
      <c r="K28">
        <v>463.00139999999999</v>
      </c>
      <c r="L28">
        <v>358.64552400000002</v>
      </c>
      <c r="M28">
        <v>88.927199999999999</v>
      </c>
      <c r="N28">
        <v>114.179625</v>
      </c>
      <c r="O28">
        <v>119.53519300000001</v>
      </c>
      <c r="P28">
        <v>134.65704600000001</v>
      </c>
      <c r="Q28">
        <v>10.545605999999999</v>
      </c>
      <c r="R28">
        <v>40.974271000000002</v>
      </c>
      <c r="S28">
        <v>25.508671</v>
      </c>
      <c r="T28">
        <v>0</v>
      </c>
      <c r="U28">
        <v>402.34724999999997</v>
      </c>
      <c r="V28">
        <v>20.037617999999998</v>
      </c>
      <c r="W28">
        <v>33.637013000000003</v>
      </c>
      <c r="X28">
        <v>142.58860300000001</v>
      </c>
      <c r="Y28">
        <v>0</v>
      </c>
      <c r="Z28">
        <v>6.3349029999999997</v>
      </c>
      <c r="AA28">
        <v>11.45421</v>
      </c>
      <c r="AB28">
        <v>38.190482000000003</v>
      </c>
      <c r="AC28">
        <v>28.063800000000001</v>
      </c>
      <c r="AD28">
        <v>35.241849000000002</v>
      </c>
      <c r="AE28">
        <v>47.785375000000002</v>
      </c>
      <c r="AF28">
        <v>8.5776079999999997</v>
      </c>
      <c r="AG28">
        <v>10.942685000000001</v>
      </c>
      <c r="AH28">
        <v>113.04822</v>
      </c>
      <c r="AI28">
        <v>12.920059</v>
      </c>
      <c r="AJ28">
        <v>0</v>
      </c>
      <c r="AK28">
        <v>49.064616000000001</v>
      </c>
      <c r="AL28">
        <v>58.405838000000003</v>
      </c>
      <c r="AM28">
        <v>0</v>
      </c>
      <c r="AN28">
        <v>0.64718699999999996</v>
      </c>
      <c r="AO28">
        <v>11.367216000000001</v>
      </c>
      <c r="AP28">
        <v>4.2099299999999999</v>
      </c>
      <c r="AQ28">
        <v>15.22395</v>
      </c>
      <c r="AR28">
        <v>51.755629999999996</v>
      </c>
      <c r="AS28">
        <v>30.83201</v>
      </c>
      <c r="AT28">
        <v>11.150698</v>
      </c>
      <c r="AU28">
        <v>0</v>
      </c>
      <c r="AV28">
        <v>0</v>
      </c>
      <c r="AW28">
        <v>1.9332</v>
      </c>
      <c r="AX28">
        <v>3.2284440000000001</v>
      </c>
      <c r="AY28">
        <v>0</v>
      </c>
      <c r="AZ28">
        <f t="shared" si="0"/>
        <v>82.419999999999987</v>
      </c>
      <c r="BA28">
        <f t="shared" si="1"/>
        <v>2599.4081110000006</v>
      </c>
      <c r="BD28">
        <v>23.27</v>
      </c>
      <c r="BE28">
        <v>7.38</v>
      </c>
      <c r="BF28">
        <v>0.98</v>
      </c>
      <c r="BG28">
        <v>3.89</v>
      </c>
      <c r="BH28">
        <v>5.62</v>
      </c>
      <c r="BI28">
        <v>6.93</v>
      </c>
      <c r="BJ28">
        <v>1.5</v>
      </c>
      <c r="BK28">
        <v>3.62</v>
      </c>
      <c r="BL28">
        <v>2.23</v>
      </c>
      <c r="BM28">
        <v>1.56</v>
      </c>
      <c r="BN28">
        <v>0.47</v>
      </c>
      <c r="BO28">
        <v>14.6</v>
      </c>
      <c r="BP28">
        <v>3.86</v>
      </c>
      <c r="BQ28">
        <v>4.2300000000000004</v>
      </c>
      <c r="BR28">
        <v>2.08</v>
      </c>
      <c r="BS28">
        <v>0.2</v>
      </c>
      <c r="BT28">
        <v>0</v>
      </c>
      <c r="BU28">
        <v>0</v>
      </c>
      <c r="BV28">
        <v>0</v>
      </c>
      <c r="BW28">
        <f t="shared" si="2"/>
        <v>82.419999999999987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12.025181</v>
      </c>
      <c r="K29">
        <v>393.40620000000001</v>
      </c>
      <c r="L29">
        <v>358.64552400000002</v>
      </c>
      <c r="M29">
        <v>88.927199999999999</v>
      </c>
      <c r="N29">
        <v>114.179625</v>
      </c>
      <c r="O29">
        <v>119.53519300000001</v>
      </c>
      <c r="P29">
        <v>134.65704600000001</v>
      </c>
      <c r="Q29">
        <v>10.545605999999999</v>
      </c>
      <c r="R29">
        <v>40.974271000000002</v>
      </c>
      <c r="S29">
        <v>25.508671</v>
      </c>
      <c r="T29">
        <v>0</v>
      </c>
      <c r="U29">
        <v>402.34724999999997</v>
      </c>
      <c r="V29">
        <v>20.037617999999998</v>
      </c>
      <c r="W29">
        <v>33.637013000000003</v>
      </c>
      <c r="X29">
        <v>142.58860300000001</v>
      </c>
      <c r="Y29">
        <v>0</v>
      </c>
      <c r="Z29">
        <v>6.3349029999999997</v>
      </c>
      <c r="AA29">
        <v>11.45421</v>
      </c>
      <c r="AB29">
        <v>38.190482000000003</v>
      </c>
      <c r="AC29">
        <v>28.063800000000001</v>
      </c>
      <c r="AD29">
        <v>35.241849000000002</v>
      </c>
      <c r="AE29">
        <v>47.785375000000002</v>
      </c>
      <c r="AF29">
        <v>8.5776079999999997</v>
      </c>
      <c r="AG29">
        <v>10.942685000000001</v>
      </c>
      <c r="AH29">
        <v>113.04822</v>
      </c>
      <c r="AI29">
        <v>2.4609640000000002</v>
      </c>
      <c r="AJ29">
        <v>0</v>
      </c>
      <c r="AK29">
        <v>49.064616000000001</v>
      </c>
      <c r="AL29">
        <v>58.405838000000003</v>
      </c>
      <c r="AM29">
        <v>0</v>
      </c>
      <c r="AN29">
        <v>0.64718699999999996</v>
      </c>
      <c r="AO29">
        <v>11.367216000000001</v>
      </c>
      <c r="AP29">
        <v>4.2099299999999999</v>
      </c>
      <c r="AQ29">
        <v>15.22395</v>
      </c>
      <c r="AR29">
        <v>51.755629999999996</v>
      </c>
      <c r="AS29">
        <v>30.83201</v>
      </c>
      <c r="AT29">
        <v>11.150698</v>
      </c>
      <c r="AU29">
        <v>0</v>
      </c>
      <c r="AV29">
        <v>0</v>
      </c>
      <c r="AW29">
        <v>1.9332</v>
      </c>
      <c r="AX29">
        <v>3.2284440000000001</v>
      </c>
      <c r="AY29">
        <v>0</v>
      </c>
      <c r="AZ29">
        <f t="shared" si="0"/>
        <v>82.419999999999987</v>
      </c>
      <c r="BA29">
        <f t="shared" si="1"/>
        <v>2519.3538160000003</v>
      </c>
      <c r="BD29">
        <v>23.27</v>
      </c>
      <c r="BE29">
        <v>7.38</v>
      </c>
      <c r="BF29">
        <v>0.98</v>
      </c>
      <c r="BG29">
        <v>3.89</v>
      </c>
      <c r="BH29">
        <v>5.62</v>
      </c>
      <c r="BI29">
        <v>6.93</v>
      </c>
      <c r="BJ29">
        <v>1.5</v>
      </c>
      <c r="BK29">
        <v>3.62</v>
      </c>
      <c r="BL29">
        <v>2.23</v>
      </c>
      <c r="BM29">
        <v>1.56</v>
      </c>
      <c r="BN29">
        <v>0.47</v>
      </c>
      <c r="BO29">
        <v>14.6</v>
      </c>
      <c r="BP29">
        <v>3.86</v>
      </c>
      <c r="BQ29">
        <v>4.2300000000000004</v>
      </c>
      <c r="BR29">
        <v>2.08</v>
      </c>
      <c r="BS29">
        <v>0.2</v>
      </c>
      <c r="BT29">
        <v>0</v>
      </c>
      <c r="BU29">
        <v>0</v>
      </c>
      <c r="BV29">
        <v>0</v>
      </c>
      <c r="BW29">
        <f t="shared" si="2"/>
        <v>82.419999999999987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12.025181</v>
      </c>
      <c r="K30">
        <v>352.80900000000003</v>
      </c>
      <c r="L30">
        <v>358.64552400000002</v>
      </c>
      <c r="M30">
        <v>88.927199999999999</v>
      </c>
      <c r="N30">
        <v>114.179625</v>
      </c>
      <c r="O30">
        <v>119.53519300000001</v>
      </c>
      <c r="P30">
        <v>134.65704600000001</v>
      </c>
      <c r="Q30">
        <v>9.8002610000000008</v>
      </c>
      <c r="R30">
        <v>35.399791999999998</v>
      </c>
      <c r="S30">
        <v>21.929254</v>
      </c>
      <c r="T30">
        <v>0</v>
      </c>
      <c r="U30">
        <v>402.34724999999997</v>
      </c>
      <c r="V30">
        <v>14.948081999999999</v>
      </c>
      <c r="W30">
        <v>33.637013000000003</v>
      </c>
      <c r="X30">
        <v>142.58860300000001</v>
      </c>
      <c r="Y30">
        <v>0</v>
      </c>
      <c r="Z30">
        <v>6.3349029999999997</v>
      </c>
      <c r="AA30">
        <v>11.45421</v>
      </c>
      <c r="AB30">
        <v>38.190482000000003</v>
      </c>
      <c r="AC30">
        <v>28.063800000000001</v>
      </c>
      <c r="AD30">
        <v>35.241849000000002</v>
      </c>
      <c r="AE30">
        <v>47.785375000000002</v>
      </c>
      <c r="AF30">
        <v>8.5776079999999997</v>
      </c>
      <c r="AG30">
        <v>10.942685000000001</v>
      </c>
      <c r="AH30">
        <v>113.04822</v>
      </c>
      <c r="AI30">
        <v>2.4609640000000002</v>
      </c>
      <c r="AJ30">
        <v>0</v>
      </c>
      <c r="AK30">
        <v>49.064616000000001</v>
      </c>
      <c r="AL30">
        <v>58.405838000000003</v>
      </c>
      <c r="AM30">
        <v>0</v>
      </c>
      <c r="AN30">
        <v>0.64718699999999996</v>
      </c>
      <c r="AO30">
        <v>11.367216000000001</v>
      </c>
      <c r="AP30">
        <v>4.2099299999999999</v>
      </c>
      <c r="AQ30">
        <v>15.22395</v>
      </c>
      <c r="AR30">
        <v>51.755629999999996</v>
      </c>
      <c r="AS30">
        <v>30.83201</v>
      </c>
      <c r="AT30">
        <v>11.150698</v>
      </c>
      <c r="AU30">
        <v>0</v>
      </c>
      <c r="AV30">
        <v>0</v>
      </c>
      <c r="AW30">
        <v>1.9332</v>
      </c>
      <c r="AX30">
        <v>3.2284440000000001</v>
      </c>
      <c r="AY30">
        <v>0</v>
      </c>
      <c r="AZ30">
        <f t="shared" si="0"/>
        <v>82.419999999999987</v>
      </c>
      <c r="BA30">
        <f t="shared" si="1"/>
        <v>2463.7678390000001</v>
      </c>
      <c r="BD30">
        <v>23.27</v>
      </c>
      <c r="BE30">
        <v>7.38</v>
      </c>
      <c r="BF30">
        <v>0.98</v>
      </c>
      <c r="BG30">
        <v>3.89</v>
      </c>
      <c r="BH30">
        <v>5.62</v>
      </c>
      <c r="BI30">
        <v>6.93</v>
      </c>
      <c r="BJ30">
        <v>1.5</v>
      </c>
      <c r="BK30">
        <v>3.62</v>
      </c>
      <c r="BL30">
        <v>2.23</v>
      </c>
      <c r="BM30">
        <v>1.56</v>
      </c>
      <c r="BN30">
        <v>0.47</v>
      </c>
      <c r="BO30">
        <v>14.6</v>
      </c>
      <c r="BP30">
        <v>3.86</v>
      </c>
      <c r="BQ30">
        <v>4.2300000000000004</v>
      </c>
      <c r="BR30">
        <v>2.08</v>
      </c>
      <c r="BS30">
        <v>0.2</v>
      </c>
      <c r="BT30">
        <v>0</v>
      </c>
      <c r="BU30">
        <v>0</v>
      </c>
      <c r="BV30">
        <v>0</v>
      </c>
      <c r="BW30">
        <f t="shared" si="2"/>
        <v>82.419999999999987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12.025181</v>
      </c>
      <c r="K31">
        <v>352.80900000000003</v>
      </c>
      <c r="L31">
        <v>358.64552400000002</v>
      </c>
      <c r="M31">
        <v>88.927199999999999</v>
      </c>
      <c r="N31">
        <v>114.179625</v>
      </c>
      <c r="O31">
        <v>119.53519300000001</v>
      </c>
      <c r="P31">
        <v>131.21594999999999</v>
      </c>
      <c r="Q31">
        <v>9.8002610000000008</v>
      </c>
      <c r="R31">
        <v>35.399791999999998</v>
      </c>
      <c r="S31">
        <v>21.929254</v>
      </c>
      <c r="T31">
        <v>0</v>
      </c>
      <c r="U31">
        <v>402.34724999999997</v>
      </c>
      <c r="V31">
        <v>14.948081999999999</v>
      </c>
      <c r="W31">
        <v>33.637013000000003</v>
      </c>
      <c r="X31">
        <v>142.58860300000001</v>
      </c>
      <c r="Y31">
        <v>0</v>
      </c>
      <c r="Z31">
        <v>6.3349029999999997</v>
      </c>
      <c r="AA31">
        <v>11.45421</v>
      </c>
      <c r="AB31">
        <v>38.190482000000003</v>
      </c>
      <c r="AC31">
        <v>28.063800000000001</v>
      </c>
      <c r="AD31">
        <v>35.241849000000002</v>
      </c>
      <c r="AE31">
        <v>47.785375000000002</v>
      </c>
      <c r="AF31">
        <v>8.5776079999999997</v>
      </c>
      <c r="AG31">
        <v>10.942685000000001</v>
      </c>
      <c r="AH31">
        <v>113.04822</v>
      </c>
      <c r="AI31">
        <v>7.3828909999999999</v>
      </c>
      <c r="AJ31">
        <v>0</v>
      </c>
      <c r="AK31">
        <v>49.064616000000001</v>
      </c>
      <c r="AL31">
        <v>58.405838000000003</v>
      </c>
      <c r="AM31">
        <v>0</v>
      </c>
      <c r="AN31">
        <v>0.64718699999999996</v>
      </c>
      <c r="AO31">
        <v>11.367216000000001</v>
      </c>
      <c r="AP31">
        <v>6.1910730000000003</v>
      </c>
      <c r="AQ31">
        <v>7.6119750000000002</v>
      </c>
      <c r="AR31">
        <v>48.554251000000001</v>
      </c>
      <c r="AS31">
        <v>30.83201</v>
      </c>
      <c r="AT31">
        <v>11.150698</v>
      </c>
      <c r="AU31">
        <v>0</v>
      </c>
      <c r="AV31">
        <v>0</v>
      </c>
      <c r="AW31">
        <v>1.9332</v>
      </c>
      <c r="AX31">
        <v>3.2284440000000001</v>
      </c>
      <c r="AY31">
        <v>0</v>
      </c>
      <c r="AZ31">
        <f t="shared" si="0"/>
        <v>82.33</v>
      </c>
      <c r="BA31">
        <f t="shared" si="1"/>
        <v>2456.3264589999999</v>
      </c>
      <c r="BD31">
        <v>23.27</v>
      </c>
      <c r="BE31">
        <v>7.38</v>
      </c>
      <c r="BF31">
        <v>0.98</v>
      </c>
      <c r="BG31">
        <v>3.89</v>
      </c>
      <c r="BH31">
        <v>5.62</v>
      </c>
      <c r="BI31">
        <v>6.93</v>
      </c>
      <c r="BJ31">
        <v>1.5</v>
      </c>
      <c r="BK31">
        <v>3.57</v>
      </c>
      <c r="BL31">
        <v>2.19</v>
      </c>
      <c r="BM31">
        <v>1.56</v>
      </c>
      <c r="BN31">
        <v>0.47</v>
      </c>
      <c r="BO31">
        <v>14.6</v>
      </c>
      <c r="BP31">
        <v>3.86</v>
      </c>
      <c r="BQ31">
        <v>4.2300000000000004</v>
      </c>
      <c r="BR31">
        <v>2.08</v>
      </c>
      <c r="BS31">
        <v>0.2</v>
      </c>
      <c r="BT31">
        <v>0</v>
      </c>
      <c r="BU31">
        <v>0</v>
      </c>
      <c r="BV31">
        <v>0</v>
      </c>
      <c r="BW31">
        <f t="shared" si="2"/>
        <v>82.33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12.025181</v>
      </c>
      <c r="K32">
        <v>352.80900000000003</v>
      </c>
      <c r="L32">
        <v>339.31352399999997</v>
      </c>
      <c r="M32">
        <v>88.927199999999999</v>
      </c>
      <c r="N32">
        <v>114.179625</v>
      </c>
      <c r="O32">
        <v>119.53519300000001</v>
      </c>
      <c r="P32">
        <v>128.31614999999999</v>
      </c>
      <c r="Q32">
        <v>6.5648569999999999</v>
      </c>
      <c r="R32">
        <v>26.695269</v>
      </c>
      <c r="S32">
        <v>17.002977000000001</v>
      </c>
      <c r="T32">
        <v>0</v>
      </c>
      <c r="U32">
        <v>402.34724999999997</v>
      </c>
      <c r="V32">
        <v>8.8005060000000004</v>
      </c>
      <c r="W32">
        <v>23.317678000000001</v>
      </c>
      <c r="X32">
        <v>113.344386</v>
      </c>
      <c r="Y32">
        <v>0</v>
      </c>
      <c r="Z32">
        <v>6.3349029999999997</v>
      </c>
      <c r="AA32">
        <v>0</v>
      </c>
      <c r="AB32">
        <v>38.190482000000003</v>
      </c>
      <c r="AC32">
        <v>28.063800000000001</v>
      </c>
      <c r="AD32">
        <v>35.241849000000002</v>
      </c>
      <c r="AE32">
        <v>47.785375000000002</v>
      </c>
      <c r="AF32">
        <v>8.5776079999999997</v>
      </c>
      <c r="AG32">
        <v>10.942685000000001</v>
      </c>
      <c r="AH32">
        <v>113.04822</v>
      </c>
      <c r="AI32">
        <v>47.988790000000002</v>
      </c>
      <c r="AJ32">
        <v>0</v>
      </c>
      <c r="AK32">
        <v>49.064616000000001</v>
      </c>
      <c r="AL32">
        <v>58.405838000000003</v>
      </c>
      <c r="AM32">
        <v>0</v>
      </c>
      <c r="AN32">
        <v>0.64718699999999996</v>
      </c>
      <c r="AO32">
        <v>11.367216000000001</v>
      </c>
      <c r="AP32">
        <v>6.1910730000000003</v>
      </c>
      <c r="AQ32">
        <v>7.6119750000000002</v>
      </c>
      <c r="AR32">
        <v>49.621378</v>
      </c>
      <c r="AS32">
        <v>30.83201</v>
      </c>
      <c r="AT32">
        <v>11.150698</v>
      </c>
      <c r="AU32">
        <v>0</v>
      </c>
      <c r="AV32">
        <v>0</v>
      </c>
      <c r="AW32">
        <v>1.9332</v>
      </c>
      <c r="AX32">
        <v>3.2284440000000001</v>
      </c>
      <c r="AY32">
        <v>0</v>
      </c>
      <c r="AZ32">
        <f t="shared" si="0"/>
        <v>82.33</v>
      </c>
      <c r="BA32">
        <f t="shared" si="1"/>
        <v>2401.7361429999996</v>
      </c>
      <c r="BD32">
        <v>23.27</v>
      </c>
      <c r="BE32">
        <v>7.38</v>
      </c>
      <c r="BF32">
        <v>0.98</v>
      </c>
      <c r="BG32">
        <v>3.89</v>
      </c>
      <c r="BH32">
        <v>5.62</v>
      </c>
      <c r="BI32">
        <v>6.93</v>
      </c>
      <c r="BJ32">
        <v>1.5</v>
      </c>
      <c r="BK32">
        <v>3.57</v>
      </c>
      <c r="BL32">
        <v>2.19</v>
      </c>
      <c r="BM32">
        <v>1.56</v>
      </c>
      <c r="BN32">
        <v>0.47</v>
      </c>
      <c r="BO32">
        <v>14.6</v>
      </c>
      <c r="BP32">
        <v>3.86</v>
      </c>
      <c r="BQ32">
        <v>4.2300000000000004</v>
      </c>
      <c r="BR32">
        <v>2.08</v>
      </c>
      <c r="BS32">
        <v>0.2</v>
      </c>
      <c r="BT32">
        <v>0</v>
      </c>
      <c r="BU32">
        <v>0</v>
      </c>
      <c r="BV32">
        <v>0</v>
      </c>
      <c r="BW32">
        <f t="shared" si="2"/>
        <v>82.33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12.025181</v>
      </c>
      <c r="K33">
        <v>352.80900000000003</v>
      </c>
      <c r="L33">
        <v>339.31352399999997</v>
      </c>
      <c r="M33">
        <v>88.927199999999999</v>
      </c>
      <c r="N33">
        <v>114.179625</v>
      </c>
      <c r="O33">
        <v>119.53519300000001</v>
      </c>
      <c r="P33">
        <v>124.6914</v>
      </c>
      <c r="Q33">
        <v>6.5648569999999999</v>
      </c>
      <c r="R33">
        <v>26.695269</v>
      </c>
      <c r="S33">
        <v>17.002977000000001</v>
      </c>
      <c r="T33">
        <v>0</v>
      </c>
      <c r="U33">
        <v>402.34724999999997</v>
      </c>
      <c r="V33">
        <v>8.8005060000000004</v>
      </c>
      <c r="W33">
        <v>23.317678000000001</v>
      </c>
      <c r="X33">
        <v>113.344386</v>
      </c>
      <c r="Y33">
        <v>0</v>
      </c>
      <c r="Z33">
        <v>6.3349029999999997</v>
      </c>
      <c r="AA33">
        <v>0</v>
      </c>
      <c r="AB33">
        <v>38.190482000000003</v>
      </c>
      <c r="AC33">
        <v>28.063800000000001</v>
      </c>
      <c r="AD33">
        <v>35.241849000000002</v>
      </c>
      <c r="AE33">
        <v>47.785375000000002</v>
      </c>
      <c r="AF33">
        <v>8.5776079999999997</v>
      </c>
      <c r="AG33">
        <v>0</v>
      </c>
      <c r="AH33">
        <v>113.04822</v>
      </c>
      <c r="AI33">
        <v>47.988790000000002</v>
      </c>
      <c r="AJ33">
        <v>0</v>
      </c>
      <c r="AK33">
        <v>49.064616000000001</v>
      </c>
      <c r="AL33">
        <v>58.405838000000003</v>
      </c>
      <c r="AM33">
        <v>0</v>
      </c>
      <c r="AN33">
        <v>0.64718699999999996</v>
      </c>
      <c r="AO33">
        <v>11.367216000000001</v>
      </c>
      <c r="AP33">
        <v>6.1910730000000003</v>
      </c>
      <c r="AQ33">
        <v>7.6119750000000002</v>
      </c>
      <c r="AR33">
        <v>49.621378</v>
      </c>
      <c r="AS33">
        <v>30.83201</v>
      </c>
      <c r="AT33">
        <v>11.150698</v>
      </c>
      <c r="AU33">
        <v>0</v>
      </c>
      <c r="AV33">
        <v>0</v>
      </c>
      <c r="AW33">
        <v>1.9332</v>
      </c>
      <c r="AX33">
        <v>3.2284440000000001</v>
      </c>
      <c r="AY33">
        <v>0</v>
      </c>
      <c r="AZ33">
        <f t="shared" si="0"/>
        <v>80.77</v>
      </c>
      <c r="BA33">
        <f t="shared" si="1"/>
        <v>2385.6087079999993</v>
      </c>
      <c r="BD33">
        <v>23.27</v>
      </c>
      <c r="BE33">
        <v>7.38</v>
      </c>
      <c r="BF33">
        <v>0.98</v>
      </c>
      <c r="BG33">
        <v>3.89</v>
      </c>
      <c r="BH33">
        <v>5.62</v>
      </c>
      <c r="BI33">
        <v>6.93</v>
      </c>
      <c r="BJ33">
        <v>1.5</v>
      </c>
      <c r="BK33">
        <v>3.57</v>
      </c>
      <c r="BL33">
        <v>2.19</v>
      </c>
      <c r="BM33">
        <v>1.56</v>
      </c>
      <c r="BN33">
        <v>0.47</v>
      </c>
      <c r="BO33">
        <v>14.6</v>
      </c>
      <c r="BP33">
        <v>2.2999999999999998</v>
      </c>
      <c r="BQ33">
        <v>4.2300000000000004</v>
      </c>
      <c r="BR33">
        <v>2.08</v>
      </c>
      <c r="BS33">
        <v>0.2</v>
      </c>
      <c r="BT33">
        <v>0</v>
      </c>
      <c r="BU33">
        <v>0</v>
      </c>
      <c r="BV33">
        <v>0</v>
      </c>
      <c r="BW33">
        <f t="shared" si="2"/>
        <v>80.77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12.025181</v>
      </c>
      <c r="K34">
        <v>352.80900000000003</v>
      </c>
      <c r="L34">
        <v>339.31352399999997</v>
      </c>
      <c r="M34">
        <v>88.927199999999999</v>
      </c>
      <c r="N34">
        <v>114.179625</v>
      </c>
      <c r="O34">
        <v>119.53519300000001</v>
      </c>
      <c r="P34">
        <v>119.61675</v>
      </c>
      <c r="Q34">
        <v>6.5648569999999999</v>
      </c>
      <c r="R34">
        <v>26.695269</v>
      </c>
      <c r="S34">
        <v>17.002977000000001</v>
      </c>
      <c r="T34">
        <v>0</v>
      </c>
      <c r="U34">
        <v>402.34724999999997</v>
      </c>
      <c r="V34">
        <v>8.8005060000000004</v>
      </c>
      <c r="W34">
        <v>23.317678000000001</v>
      </c>
      <c r="X34">
        <v>113.344386</v>
      </c>
      <c r="Y34">
        <v>0</v>
      </c>
      <c r="Z34">
        <v>6.3349029999999997</v>
      </c>
      <c r="AA34">
        <v>0</v>
      </c>
      <c r="AB34">
        <v>38.190482000000003</v>
      </c>
      <c r="AC34">
        <v>28.063800000000001</v>
      </c>
      <c r="AD34">
        <v>35.241849000000002</v>
      </c>
      <c r="AE34">
        <v>47.785375000000002</v>
      </c>
      <c r="AF34">
        <v>8.5776079999999997</v>
      </c>
      <c r="AG34">
        <v>0</v>
      </c>
      <c r="AH34">
        <v>113.04822</v>
      </c>
      <c r="AI34">
        <v>47.988790000000002</v>
      </c>
      <c r="AJ34">
        <v>0</v>
      </c>
      <c r="AK34">
        <v>49.064616000000001</v>
      </c>
      <c r="AL34">
        <v>58.405838000000003</v>
      </c>
      <c r="AM34">
        <v>5.1023719999999999</v>
      </c>
      <c r="AN34">
        <v>0.64718699999999996</v>
      </c>
      <c r="AO34">
        <v>11.367216000000001</v>
      </c>
      <c r="AP34">
        <v>6.1910730000000003</v>
      </c>
      <c r="AQ34">
        <v>3.0447899999999999</v>
      </c>
      <c r="AR34">
        <v>49.621378</v>
      </c>
      <c r="AS34">
        <v>30.83201</v>
      </c>
      <c r="AT34">
        <v>11.150698</v>
      </c>
      <c r="AU34">
        <v>0</v>
      </c>
      <c r="AV34">
        <v>0</v>
      </c>
      <c r="AW34">
        <v>1.9332</v>
      </c>
      <c r="AX34">
        <v>3.2284440000000001</v>
      </c>
      <c r="AY34">
        <v>0</v>
      </c>
      <c r="AZ34">
        <f t="shared" si="0"/>
        <v>80.77</v>
      </c>
      <c r="BA34">
        <f t="shared" si="1"/>
        <v>2381.0692449999992</v>
      </c>
      <c r="BD34">
        <v>23.27</v>
      </c>
      <c r="BE34">
        <v>7.38</v>
      </c>
      <c r="BF34">
        <v>0.98</v>
      </c>
      <c r="BG34">
        <v>3.89</v>
      </c>
      <c r="BH34">
        <v>5.62</v>
      </c>
      <c r="BI34">
        <v>6.93</v>
      </c>
      <c r="BJ34">
        <v>1.5</v>
      </c>
      <c r="BK34">
        <v>3.57</v>
      </c>
      <c r="BL34">
        <v>2.19</v>
      </c>
      <c r="BM34">
        <v>1.56</v>
      </c>
      <c r="BN34">
        <v>0.47</v>
      </c>
      <c r="BO34">
        <v>14.6</v>
      </c>
      <c r="BP34">
        <v>2.2999999999999998</v>
      </c>
      <c r="BQ34">
        <v>4.2300000000000004</v>
      </c>
      <c r="BR34">
        <v>2.08</v>
      </c>
      <c r="BS34">
        <v>0.2</v>
      </c>
      <c r="BT34">
        <v>0</v>
      </c>
      <c r="BU34">
        <v>0</v>
      </c>
      <c r="BV34">
        <v>0</v>
      </c>
      <c r="BW34">
        <f t="shared" si="2"/>
        <v>80.77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12.025181</v>
      </c>
      <c r="K35">
        <v>352.80900000000003</v>
      </c>
      <c r="L35">
        <v>328.64400000000001</v>
      </c>
      <c r="M35">
        <v>88.927199999999999</v>
      </c>
      <c r="N35">
        <v>114.179625</v>
      </c>
      <c r="O35">
        <v>119.53519300000001</v>
      </c>
      <c r="P35">
        <v>119.61675</v>
      </c>
      <c r="Q35">
        <v>1.9332</v>
      </c>
      <c r="R35">
        <v>8.6994000000000007</v>
      </c>
      <c r="S35">
        <v>5.7995999999999999</v>
      </c>
      <c r="T35">
        <v>0</v>
      </c>
      <c r="U35">
        <v>402.34724999999997</v>
      </c>
      <c r="V35">
        <v>0</v>
      </c>
      <c r="W35">
        <v>23.317678000000001</v>
      </c>
      <c r="X35">
        <v>113.344386</v>
      </c>
      <c r="Y35">
        <v>0</v>
      </c>
      <c r="Z35">
        <v>6.3349029999999997</v>
      </c>
      <c r="AA35">
        <v>0</v>
      </c>
      <c r="AB35">
        <v>38.190482000000003</v>
      </c>
      <c r="AC35">
        <v>28.063800000000001</v>
      </c>
      <c r="AD35">
        <v>35.241849000000002</v>
      </c>
      <c r="AE35">
        <v>47.785375000000002</v>
      </c>
      <c r="AF35">
        <v>8.5776079999999997</v>
      </c>
      <c r="AG35">
        <v>0</v>
      </c>
      <c r="AH35">
        <v>113.04822</v>
      </c>
      <c r="AI35">
        <v>47.988790000000002</v>
      </c>
      <c r="AJ35">
        <v>0</v>
      </c>
      <c r="AK35">
        <v>49.064616000000001</v>
      </c>
      <c r="AL35">
        <v>58.405838000000003</v>
      </c>
      <c r="AM35">
        <v>5.1023719999999999</v>
      </c>
      <c r="AN35">
        <v>0.64718699999999996</v>
      </c>
      <c r="AO35">
        <v>11.367216000000001</v>
      </c>
      <c r="AP35">
        <v>6.1910730000000003</v>
      </c>
      <c r="AQ35">
        <v>0</v>
      </c>
      <c r="AR35">
        <v>49.621378</v>
      </c>
      <c r="AS35">
        <v>30.83201</v>
      </c>
      <c r="AT35">
        <v>11.150698</v>
      </c>
      <c r="AU35">
        <v>0</v>
      </c>
      <c r="AV35">
        <v>0</v>
      </c>
      <c r="AW35">
        <v>1.9332</v>
      </c>
      <c r="AX35">
        <v>3.2284440000000001</v>
      </c>
      <c r="AY35">
        <v>0</v>
      </c>
      <c r="AZ35">
        <f t="shared" si="0"/>
        <v>80.94</v>
      </c>
      <c r="BA35">
        <f t="shared" si="1"/>
        <v>2324.8935219999994</v>
      </c>
      <c r="BD35">
        <v>23.27</v>
      </c>
      <c r="BE35">
        <v>7.38</v>
      </c>
      <c r="BF35">
        <v>0.98</v>
      </c>
      <c r="BG35">
        <v>3.89</v>
      </c>
      <c r="BH35">
        <v>5.62</v>
      </c>
      <c r="BI35">
        <v>6.93</v>
      </c>
      <c r="BJ35">
        <v>1.5</v>
      </c>
      <c r="BK35">
        <v>3.74</v>
      </c>
      <c r="BL35">
        <v>2.19</v>
      </c>
      <c r="BM35">
        <v>1.56</v>
      </c>
      <c r="BN35">
        <v>0.47</v>
      </c>
      <c r="BO35">
        <v>14.6</v>
      </c>
      <c r="BP35">
        <v>2.2999999999999998</v>
      </c>
      <c r="BQ35">
        <v>4.2300000000000004</v>
      </c>
      <c r="BR35">
        <v>2.08</v>
      </c>
      <c r="BS35">
        <v>0.2</v>
      </c>
      <c r="BT35">
        <v>0</v>
      </c>
      <c r="BU35">
        <v>0</v>
      </c>
      <c r="BV35">
        <v>0</v>
      </c>
      <c r="BW35">
        <f t="shared" si="2"/>
        <v>80.94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12.025181</v>
      </c>
      <c r="K36">
        <v>352.80900000000003</v>
      </c>
      <c r="L36">
        <v>328.64400000000001</v>
      </c>
      <c r="M36">
        <v>88.927199999999999</v>
      </c>
      <c r="N36">
        <v>114.179625</v>
      </c>
      <c r="O36">
        <v>119.53519300000001</v>
      </c>
      <c r="P36">
        <v>119.61675</v>
      </c>
      <c r="Q36">
        <v>1.9332</v>
      </c>
      <c r="R36">
        <v>8.6994000000000007</v>
      </c>
      <c r="S36">
        <v>5.7995999999999999</v>
      </c>
      <c r="T36">
        <v>0</v>
      </c>
      <c r="U36">
        <v>402.34724999999997</v>
      </c>
      <c r="V36">
        <v>0</v>
      </c>
      <c r="W36">
        <v>23.317678000000001</v>
      </c>
      <c r="X36">
        <v>113.344386</v>
      </c>
      <c r="Y36">
        <v>0</v>
      </c>
      <c r="Z36">
        <v>6.3349029999999997</v>
      </c>
      <c r="AA36">
        <v>0</v>
      </c>
      <c r="AB36">
        <v>38.190482000000003</v>
      </c>
      <c r="AC36">
        <v>28.063800000000001</v>
      </c>
      <c r="AD36">
        <v>35.241849000000002</v>
      </c>
      <c r="AE36">
        <v>47.785375000000002</v>
      </c>
      <c r="AF36">
        <v>8.5776079999999997</v>
      </c>
      <c r="AG36">
        <v>0</v>
      </c>
      <c r="AH36">
        <v>113.04822</v>
      </c>
      <c r="AI36">
        <v>47.988790000000002</v>
      </c>
      <c r="AJ36">
        <v>0</v>
      </c>
      <c r="AK36">
        <v>49.064616000000001</v>
      </c>
      <c r="AL36">
        <v>58.405838000000003</v>
      </c>
      <c r="AM36">
        <v>5.1023719999999999</v>
      </c>
      <c r="AN36">
        <v>0.64718699999999996</v>
      </c>
      <c r="AO36">
        <v>11.367216000000001</v>
      </c>
      <c r="AP36">
        <v>6.1910730000000003</v>
      </c>
      <c r="AQ36">
        <v>0</v>
      </c>
      <c r="AR36">
        <v>49.621378</v>
      </c>
      <c r="AS36">
        <v>30.83201</v>
      </c>
      <c r="AT36">
        <v>11.150698</v>
      </c>
      <c r="AU36">
        <v>0</v>
      </c>
      <c r="AV36">
        <v>0</v>
      </c>
      <c r="AW36">
        <v>1.9332</v>
      </c>
      <c r="AX36">
        <v>3.2284440000000001</v>
      </c>
      <c r="AY36">
        <v>0</v>
      </c>
      <c r="AZ36">
        <f t="shared" si="0"/>
        <v>80.94</v>
      </c>
      <c r="BA36">
        <f t="shared" si="1"/>
        <v>2324.8935219999994</v>
      </c>
      <c r="BD36">
        <v>23.27</v>
      </c>
      <c r="BE36">
        <v>7.38</v>
      </c>
      <c r="BF36">
        <v>0.98</v>
      </c>
      <c r="BG36">
        <v>3.89</v>
      </c>
      <c r="BH36">
        <v>5.62</v>
      </c>
      <c r="BI36">
        <v>6.93</v>
      </c>
      <c r="BJ36">
        <v>1.5</v>
      </c>
      <c r="BK36">
        <v>3.74</v>
      </c>
      <c r="BL36">
        <v>2.19</v>
      </c>
      <c r="BM36">
        <v>1.56</v>
      </c>
      <c r="BN36">
        <v>0.47</v>
      </c>
      <c r="BO36">
        <v>14.6</v>
      </c>
      <c r="BP36">
        <v>2.2999999999999998</v>
      </c>
      <c r="BQ36">
        <v>4.2300000000000004</v>
      </c>
      <c r="BR36">
        <v>2.08</v>
      </c>
      <c r="BS36">
        <v>0.2</v>
      </c>
      <c r="BT36">
        <v>0</v>
      </c>
      <c r="BU36">
        <v>0</v>
      </c>
      <c r="BV36">
        <v>0</v>
      </c>
      <c r="BW36">
        <f t="shared" si="2"/>
        <v>80.94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12.025181</v>
      </c>
      <c r="K37">
        <v>352.80900000000003</v>
      </c>
      <c r="L37">
        <v>328.64400000000001</v>
      </c>
      <c r="M37">
        <v>88.927199999999999</v>
      </c>
      <c r="N37">
        <v>114.179625</v>
      </c>
      <c r="O37">
        <v>119.53519300000001</v>
      </c>
      <c r="P37">
        <v>119.61675</v>
      </c>
      <c r="Q37">
        <v>1.9332</v>
      </c>
      <c r="R37">
        <v>8.6994000000000007</v>
      </c>
      <c r="S37">
        <v>5.7995999999999999</v>
      </c>
      <c r="T37">
        <v>0</v>
      </c>
      <c r="U37">
        <v>402.34724999999997</v>
      </c>
      <c r="V37">
        <v>0</v>
      </c>
      <c r="W37">
        <v>23.317678000000001</v>
      </c>
      <c r="X37">
        <v>113.344386</v>
      </c>
      <c r="Y37">
        <v>0</v>
      </c>
      <c r="Z37">
        <v>6.3349029999999997</v>
      </c>
      <c r="AA37">
        <v>0</v>
      </c>
      <c r="AB37">
        <v>38.190482000000003</v>
      </c>
      <c r="AC37">
        <v>28.063800000000001</v>
      </c>
      <c r="AD37">
        <v>35.241849000000002</v>
      </c>
      <c r="AE37">
        <v>47.785375000000002</v>
      </c>
      <c r="AF37">
        <v>8.5776079999999997</v>
      </c>
      <c r="AG37">
        <v>0</v>
      </c>
      <c r="AH37">
        <v>113.04822</v>
      </c>
      <c r="AI37">
        <v>47.988790000000002</v>
      </c>
      <c r="AJ37">
        <v>0</v>
      </c>
      <c r="AK37">
        <v>49.064616000000001</v>
      </c>
      <c r="AL37">
        <v>58.405838000000003</v>
      </c>
      <c r="AM37">
        <v>5.1023719999999999</v>
      </c>
      <c r="AN37">
        <v>0.64718699999999996</v>
      </c>
      <c r="AO37">
        <v>11.367216000000001</v>
      </c>
      <c r="AP37">
        <v>6.1910730000000003</v>
      </c>
      <c r="AQ37">
        <v>0</v>
      </c>
      <c r="AR37">
        <v>49.621378</v>
      </c>
      <c r="AS37">
        <v>30.83201</v>
      </c>
      <c r="AT37">
        <v>11.150698</v>
      </c>
      <c r="AU37">
        <v>0</v>
      </c>
      <c r="AV37">
        <v>0</v>
      </c>
      <c r="AW37">
        <v>1.9332</v>
      </c>
      <c r="AX37">
        <v>3.2284440000000001</v>
      </c>
      <c r="AY37">
        <v>0</v>
      </c>
      <c r="AZ37">
        <f t="shared" si="0"/>
        <v>80.94</v>
      </c>
      <c r="BA37">
        <f t="shared" si="1"/>
        <v>2324.8935219999994</v>
      </c>
      <c r="BD37">
        <v>23.27</v>
      </c>
      <c r="BE37">
        <v>7.38</v>
      </c>
      <c r="BF37">
        <v>0.98</v>
      </c>
      <c r="BG37">
        <v>3.89</v>
      </c>
      <c r="BH37">
        <v>5.62</v>
      </c>
      <c r="BI37">
        <v>6.93</v>
      </c>
      <c r="BJ37">
        <v>1.5</v>
      </c>
      <c r="BK37">
        <v>3.74</v>
      </c>
      <c r="BL37">
        <v>2.19</v>
      </c>
      <c r="BM37">
        <v>1.56</v>
      </c>
      <c r="BN37">
        <v>0.47</v>
      </c>
      <c r="BO37">
        <v>14.6</v>
      </c>
      <c r="BP37">
        <v>2.2999999999999998</v>
      </c>
      <c r="BQ37">
        <v>4.2300000000000004</v>
      </c>
      <c r="BR37">
        <v>2.08</v>
      </c>
      <c r="BS37">
        <v>0.2</v>
      </c>
      <c r="BT37">
        <v>0</v>
      </c>
      <c r="BU37">
        <v>0</v>
      </c>
      <c r="BV37">
        <v>0</v>
      </c>
      <c r="BW37">
        <f t="shared" si="2"/>
        <v>80.94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12.025181</v>
      </c>
      <c r="K38">
        <v>352.80900000000003</v>
      </c>
      <c r="L38">
        <v>342.1764</v>
      </c>
      <c r="M38">
        <v>88.927199999999999</v>
      </c>
      <c r="N38">
        <v>114.179625</v>
      </c>
      <c r="O38">
        <v>119.53519300000001</v>
      </c>
      <c r="P38">
        <v>119.61675</v>
      </c>
      <c r="Q38">
        <v>1.9332</v>
      </c>
      <c r="R38">
        <v>8.6994000000000007</v>
      </c>
      <c r="S38">
        <v>5.7995999999999999</v>
      </c>
      <c r="T38">
        <v>0</v>
      </c>
      <c r="U38">
        <v>402.34724999999997</v>
      </c>
      <c r="V38">
        <v>0</v>
      </c>
      <c r="W38">
        <v>23.317678000000001</v>
      </c>
      <c r="X38">
        <v>113.344386</v>
      </c>
      <c r="Y38">
        <v>0</v>
      </c>
      <c r="Z38">
        <v>6.3349029999999997</v>
      </c>
      <c r="AA38">
        <v>0</v>
      </c>
      <c r="AB38">
        <v>38.190482000000003</v>
      </c>
      <c r="AC38">
        <v>28.063800000000001</v>
      </c>
      <c r="AD38">
        <v>35.241849000000002</v>
      </c>
      <c r="AE38">
        <v>47.785375000000002</v>
      </c>
      <c r="AF38">
        <v>8.5776079999999997</v>
      </c>
      <c r="AG38">
        <v>0</v>
      </c>
      <c r="AH38">
        <v>113.04822</v>
      </c>
      <c r="AI38">
        <v>7.3828909999999999</v>
      </c>
      <c r="AJ38">
        <v>0</v>
      </c>
      <c r="AK38">
        <v>49.064616000000001</v>
      </c>
      <c r="AL38">
        <v>58.405838000000003</v>
      </c>
      <c r="AM38">
        <v>5.1023719999999999</v>
      </c>
      <c r="AN38">
        <v>0.64718699999999996</v>
      </c>
      <c r="AO38">
        <v>11.367216000000001</v>
      </c>
      <c r="AP38">
        <v>6.1910730000000003</v>
      </c>
      <c r="AQ38">
        <v>0</v>
      </c>
      <c r="AR38">
        <v>49.621378</v>
      </c>
      <c r="AS38">
        <v>30.83201</v>
      </c>
      <c r="AT38">
        <v>11.150698</v>
      </c>
      <c r="AU38">
        <v>0</v>
      </c>
      <c r="AV38">
        <v>0</v>
      </c>
      <c r="AW38">
        <v>1.9332</v>
      </c>
      <c r="AX38">
        <v>3.2284440000000001</v>
      </c>
      <c r="AY38">
        <v>0</v>
      </c>
      <c r="AZ38">
        <f t="shared" si="0"/>
        <v>80.94</v>
      </c>
      <c r="BA38">
        <f t="shared" si="1"/>
        <v>2297.8200229999993</v>
      </c>
      <c r="BD38">
        <v>23.27</v>
      </c>
      <c r="BE38">
        <v>7.38</v>
      </c>
      <c r="BF38">
        <v>0.98</v>
      </c>
      <c r="BG38">
        <v>3.89</v>
      </c>
      <c r="BH38">
        <v>5.62</v>
      </c>
      <c r="BI38">
        <v>6.93</v>
      </c>
      <c r="BJ38">
        <v>1.5</v>
      </c>
      <c r="BK38">
        <v>3.74</v>
      </c>
      <c r="BL38">
        <v>2.19</v>
      </c>
      <c r="BM38">
        <v>1.56</v>
      </c>
      <c r="BN38">
        <v>0.47</v>
      </c>
      <c r="BO38">
        <v>14.6</v>
      </c>
      <c r="BP38">
        <v>2.2999999999999998</v>
      </c>
      <c r="BQ38">
        <v>4.2300000000000004</v>
      </c>
      <c r="BR38">
        <v>2.08</v>
      </c>
      <c r="BS38">
        <v>0.2</v>
      </c>
      <c r="BT38">
        <v>0</v>
      </c>
      <c r="BU38">
        <v>0</v>
      </c>
      <c r="BV38">
        <v>0</v>
      </c>
      <c r="BW38">
        <f t="shared" si="2"/>
        <v>80.94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12.025181</v>
      </c>
      <c r="K39">
        <v>352.80900000000003</v>
      </c>
      <c r="L39">
        <v>342.1764</v>
      </c>
      <c r="M39">
        <v>88.927199999999999</v>
      </c>
      <c r="N39">
        <v>114.179625</v>
      </c>
      <c r="O39">
        <v>119.53519300000001</v>
      </c>
      <c r="P39">
        <v>119.61675</v>
      </c>
      <c r="Q39">
        <v>1.9332</v>
      </c>
      <c r="R39">
        <v>8.6994000000000007</v>
      </c>
      <c r="S39">
        <v>5.7995999999999999</v>
      </c>
      <c r="T39">
        <v>0</v>
      </c>
      <c r="U39">
        <v>402.34724999999997</v>
      </c>
      <c r="V39">
        <v>0</v>
      </c>
      <c r="W39">
        <v>23.317678000000001</v>
      </c>
      <c r="X39">
        <v>113.344386</v>
      </c>
      <c r="Y39">
        <v>0</v>
      </c>
      <c r="Z39">
        <v>6.3349029999999997</v>
      </c>
      <c r="AA39">
        <v>0</v>
      </c>
      <c r="AB39">
        <v>38.190482000000003</v>
      </c>
      <c r="AC39">
        <v>28.063800000000001</v>
      </c>
      <c r="AD39">
        <v>35.241849000000002</v>
      </c>
      <c r="AE39">
        <v>47.785375000000002</v>
      </c>
      <c r="AF39">
        <v>8.5776079999999997</v>
      </c>
      <c r="AG39">
        <v>0</v>
      </c>
      <c r="AH39">
        <v>113.04822</v>
      </c>
      <c r="AI39">
        <v>2.4609640000000002</v>
      </c>
      <c r="AJ39">
        <v>0</v>
      </c>
      <c r="AK39">
        <v>49.064616000000001</v>
      </c>
      <c r="AL39">
        <v>58.405838000000003</v>
      </c>
      <c r="AM39">
        <v>5.1023719999999999</v>
      </c>
      <c r="AN39">
        <v>0.64718699999999996</v>
      </c>
      <c r="AO39">
        <v>11.367216000000001</v>
      </c>
      <c r="AP39">
        <v>6.1910730000000003</v>
      </c>
      <c r="AQ39">
        <v>0</v>
      </c>
      <c r="AR39">
        <v>49.621378</v>
      </c>
      <c r="AS39">
        <v>30.83201</v>
      </c>
      <c r="AT39">
        <v>14.495867000000001</v>
      </c>
      <c r="AU39">
        <v>0</v>
      </c>
      <c r="AV39">
        <v>0</v>
      </c>
      <c r="AW39">
        <v>1.9332</v>
      </c>
      <c r="AX39">
        <v>3.2284440000000001</v>
      </c>
      <c r="AY39">
        <v>0</v>
      </c>
      <c r="AZ39">
        <f t="shared" si="0"/>
        <v>81.259999999999991</v>
      </c>
      <c r="BA39">
        <f t="shared" si="1"/>
        <v>2296.5632649999998</v>
      </c>
      <c r="BD39">
        <v>23.27</v>
      </c>
      <c r="BE39">
        <v>7.38</v>
      </c>
      <c r="BF39">
        <v>0.98</v>
      </c>
      <c r="BG39">
        <v>3.89</v>
      </c>
      <c r="BH39">
        <v>5.62</v>
      </c>
      <c r="BI39">
        <v>6.93</v>
      </c>
      <c r="BJ39">
        <v>1.5</v>
      </c>
      <c r="BK39">
        <v>3.74</v>
      </c>
      <c r="BL39">
        <v>2.19</v>
      </c>
      <c r="BM39">
        <v>1.56</v>
      </c>
      <c r="BN39">
        <v>0.47</v>
      </c>
      <c r="BO39">
        <v>14.92</v>
      </c>
      <c r="BP39">
        <v>2.2999999999999998</v>
      </c>
      <c r="BQ39">
        <v>4.2300000000000004</v>
      </c>
      <c r="BR39">
        <v>2.08</v>
      </c>
      <c r="BS39">
        <v>0.2</v>
      </c>
      <c r="BT39">
        <v>0</v>
      </c>
      <c r="BU39">
        <v>0</v>
      </c>
      <c r="BV39">
        <v>0</v>
      </c>
      <c r="BW39">
        <f t="shared" si="2"/>
        <v>81.259999999999991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12.025181</v>
      </c>
      <c r="K40">
        <v>352.80900000000003</v>
      </c>
      <c r="L40">
        <v>342.1764</v>
      </c>
      <c r="M40">
        <v>88.927199999999999</v>
      </c>
      <c r="N40">
        <v>114.179625</v>
      </c>
      <c r="O40">
        <v>119.53519300000001</v>
      </c>
      <c r="P40">
        <v>119.61675</v>
      </c>
      <c r="Q40">
        <v>1.9332</v>
      </c>
      <c r="R40">
        <v>8.6994000000000007</v>
      </c>
      <c r="S40">
        <v>5.7995999999999999</v>
      </c>
      <c r="T40">
        <v>0</v>
      </c>
      <c r="U40">
        <v>402.34724999999997</v>
      </c>
      <c r="V40">
        <v>0</v>
      </c>
      <c r="W40">
        <v>23.317678000000001</v>
      </c>
      <c r="X40">
        <v>113.344386</v>
      </c>
      <c r="Y40">
        <v>0</v>
      </c>
      <c r="Z40">
        <v>6.3349029999999997</v>
      </c>
      <c r="AA40">
        <v>0</v>
      </c>
      <c r="AB40">
        <v>38.190482000000003</v>
      </c>
      <c r="AC40">
        <v>28.063800000000001</v>
      </c>
      <c r="AD40">
        <v>35.241849000000002</v>
      </c>
      <c r="AE40">
        <v>47.785375000000002</v>
      </c>
      <c r="AF40">
        <v>8.5776079999999997</v>
      </c>
      <c r="AG40">
        <v>0</v>
      </c>
      <c r="AH40">
        <v>113.04822</v>
      </c>
      <c r="AI40">
        <v>2.4609640000000002</v>
      </c>
      <c r="AJ40">
        <v>0</v>
      </c>
      <c r="AK40">
        <v>49.064616000000001</v>
      </c>
      <c r="AL40">
        <v>58.405838000000003</v>
      </c>
      <c r="AM40">
        <v>5.1023719999999999</v>
      </c>
      <c r="AN40">
        <v>0.64718699999999996</v>
      </c>
      <c r="AO40">
        <v>11.367216000000001</v>
      </c>
      <c r="AP40">
        <v>6.1910730000000003</v>
      </c>
      <c r="AQ40">
        <v>0</v>
      </c>
      <c r="AR40">
        <v>49.621378</v>
      </c>
      <c r="AS40">
        <v>30.83201</v>
      </c>
      <c r="AT40">
        <v>14.495867000000001</v>
      </c>
      <c r="AU40">
        <v>0</v>
      </c>
      <c r="AV40">
        <v>0</v>
      </c>
      <c r="AW40">
        <v>1.9332</v>
      </c>
      <c r="AX40">
        <v>3.2284440000000001</v>
      </c>
      <c r="AY40">
        <v>0</v>
      </c>
      <c r="AZ40">
        <f t="shared" si="0"/>
        <v>81.259999999999991</v>
      </c>
      <c r="BA40">
        <f t="shared" si="1"/>
        <v>2296.5632649999998</v>
      </c>
      <c r="BD40">
        <v>23.27</v>
      </c>
      <c r="BE40">
        <v>7.38</v>
      </c>
      <c r="BF40">
        <v>0.98</v>
      </c>
      <c r="BG40">
        <v>3.89</v>
      </c>
      <c r="BH40">
        <v>5.62</v>
      </c>
      <c r="BI40">
        <v>6.93</v>
      </c>
      <c r="BJ40">
        <v>1.5</v>
      </c>
      <c r="BK40">
        <v>3.74</v>
      </c>
      <c r="BL40">
        <v>2.19</v>
      </c>
      <c r="BM40">
        <v>1.56</v>
      </c>
      <c r="BN40">
        <v>0.47</v>
      </c>
      <c r="BO40">
        <v>14.92</v>
      </c>
      <c r="BP40">
        <v>2.2999999999999998</v>
      </c>
      <c r="BQ40">
        <v>4.2300000000000004</v>
      </c>
      <c r="BR40">
        <v>2.08</v>
      </c>
      <c r="BS40">
        <v>0.2</v>
      </c>
      <c r="BT40">
        <v>0</v>
      </c>
      <c r="BU40">
        <v>0</v>
      </c>
      <c r="BV40">
        <v>0</v>
      </c>
      <c r="BW40">
        <f t="shared" si="2"/>
        <v>81.259999999999991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12.025181</v>
      </c>
      <c r="K41">
        <v>352.80900000000003</v>
      </c>
      <c r="L41">
        <v>342.1764</v>
      </c>
      <c r="M41">
        <v>88.927199999999999</v>
      </c>
      <c r="N41">
        <v>114.179625</v>
      </c>
      <c r="O41">
        <v>119.53519300000001</v>
      </c>
      <c r="P41">
        <v>119.61675</v>
      </c>
      <c r="Q41">
        <v>1.9332</v>
      </c>
      <c r="R41">
        <v>8.6994000000000007</v>
      </c>
      <c r="S41">
        <v>5.7995999999999999</v>
      </c>
      <c r="T41">
        <v>0</v>
      </c>
      <c r="U41">
        <v>402.34724999999997</v>
      </c>
      <c r="V41">
        <v>0</v>
      </c>
      <c r="W41">
        <v>23.317678000000001</v>
      </c>
      <c r="X41">
        <v>113.344386</v>
      </c>
      <c r="Y41">
        <v>0</v>
      </c>
      <c r="Z41">
        <v>6.3349029999999997</v>
      </c>
      <c r="AA41">
        <v>0</v>
      </c>
      <c r="AB41">
        <v>38.190482000000003</v>
      </c>
      <c r="AC41">
        <v>18.709199999999999</v>
      </c>
      <c r="AD41">
        <v>26.431387000000001</v>
      </c>
      <c r="AE41">
        <v>47.785375000000002</v>
      </c>
      <c r="AF41">
        <v>8.5776079999999997</v>
      </c>
      <c r="AG41">
        <v>0</v>
      </c>
      <c r="AH41">
        <v>113.04822</v>
      </c>
      <c r="AI41">
        <v>13.535299999999999</v>
      </c>
      <c r="AJ41">
        <v>0</v>
      </c>
      <c r="AK41">
        <v>49.064616000000001</v>
      </c>
      <c r="AL41">
        <v>58.405838000000003</v>
      </c>
      <c r="AM41">
        <v>5.1023719999999999</v>
      </c>
      <c r="AN41">
        <v>0.64718699999999996</v>
      </c>
      <c r="AO41">
        <v>11.367216000000001</v>
      </c>
      <c r="AP41">
        <v>6.1910730000000003</v>
      </c>
      <c r="AQ41">
        <v>0</v>
      </c>
      <c r="AR41">
        <v>49.621378</v>
      </c>
      <c r="AS41">
        <v>30.83201</v>
      </c>
      <c r="AT41">
        <v>14.495867000000001</v>
      </c>
      <c r="AU41">
        <v>0</v>
      </c>
      <c r="AV41">
        <v>0</v>
      </c>
      <c r="AW41">
        <v>1.9332</v>
      </c>
      <c r="AX41">
        <v>3.2284440000000001</v>
      </c>
      <c r="AY41">
        <v>0</v>
      </c>
      <c r="AZ41">
        <f t="shared" si="0"/>
        <v>81.11</v>
      </c>
      <c r="BA41">
        <f t="shared" si="1"/>
        <v>2289.3225389999998</v>
      </c>
      <c r="BD41">
        <v>23.27</v>
      </c>
      <c r="BE41">
        <v>7.38</v>
      </c>
      <c r="BF41">
        <v>1</v>
      </c>
      <c r="BG41">
        <v>3.89</v>
      </c>
      <c r="BH41">
        <v>5.62</v>
      </c>
      <c r="BI41">
        <v>6.93</v>
      </c>
      <c r="BJ41">
        <v>1.5</v>
      </c>
      <c r="BK41">
        <v>3.74</v>
      </c>
      <c r="BL41">
        <v>2.19</v>
      </c>
      <c r="BM41">
        <v>1.56</v>
      </c>
      <c r="BN41">
        <v>0.47</v>
      </c>
      <c r="BO41">
        <v>14.92</v>
      </c>
      <c r="BP41">
        <v>2.13</v>
      </c>
      <c r="BQ41">
        <v>4.2300000000000004</v>
      </c>
      <c r="BR41">
        <v>2.08</v>
      </c>
      <c r="BS41">
        <v>0.2</v>
      </c>
      <c r="BT41">
        <v>0</v>
      </c>
      <c r="BU41">
        <v>0</v>
      </c>
      <c r="BV41">
        <v>0</v>
      </c>
      <c r="BW41">
        <f t="shared" si="2"/>
        <v>81.11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12.025181</v>
      </c>
      <c r="K42">
        <v>352.80900000000003</v>
      </c>
      <c r="L42">
        <v>342.1764</v>
      </c>
      <c r="M42">
        <v>88.927199999999999</v>
      </c>
      <c r="N42">
        <v>114.179625</v>
      </c>
      <c r="O42">
        <v>119.53519300000001</v>
      </c>
      <c r="P42">
        <v>119.61675</v>
      </c>
      <c r="Q42">
        <v>1.9332</v>
      </c>
      <c r="R42">
        <v>8.6994000000000007</v>
      </c>
      <c r="S42">
        <v>5.7995999999999999</v>
      </c>
      <c r="T42">
        <v>0</v>
      </c>
      <c r="U42">
        <v>402.34724999999997</v>
      </c>
      <c r="V42">
        <v>0</v>
      </c>
      <c r="W42">
        <v>23.317678000000001</v>
      </c>
      <c r="X42">
        <v>113.344386</v>
      </c>
      <c r="Y42">
        <v>0</v>
      </c>
      <c r="Z42">
        <v>6.3349029999999997</v>
      </c>
      <c r="AA42">
        <v>0</v>
      </c>
      <c r="AB42">
        <v>38.190482000000003</v>
      </c>
      <c r="AC42">
        <v>18.709199999999999</v>
      </c>
      <c r="AD42">
        <v>26.431387000000001</v>
      </c>
      <c r="AE42">
        <v>47.785375000000002</v>
      </c>
      <c r="AF42">
        <v>8.5776079999999997</v>
      </c>
      <c r="AG42">
        <v>0</v>
      </c>
      <c r="AH42">
        <v>113.04822</v>
      </c>
      <c r="AI42">
        <v>13.535299999999999</v>
      </c>
      <c r="AJ42">
        <v>0</v>
      </c>
      <c r="AK42">
        <v>49.064616000000001</v>
      </c>
      <c r="AL42">
        <v>58.405838000000003</v>
      </c>
      <c r="AM42">
        <v>5.1023719999999999</v>
      </c>
      <c r="AN42">
        <v>0.64718699999999996</v>
      </c>
      <c r="AO42">
        <v>11.367216000000001</v>
      </c>
      <c r="AP42">
        <v>6.1910730000000003</v>
      </c>
      <c r="AQ42">
        <v>0</v>
      </c>
      <c r="AR42">
        <v>49.621378</v>
      </c>
      <c r="AS42">
        <v>30.83201</v>
      </c>
      <c r="AT42">
        <v>14.495867000000001</v>
      </c>
      <c r="AU42">
        <v>0</v>
      </c>
      <c r="AV42">
        <v>0</v>
      </c>
      <c r="AW42">
        <v>1.9332</v>
      </c>
      <c r="AX42">
        <v>3.2284440000000001</v>
      </c>
      <c r="AY42">
        <v>0</v>
      </c>
      <c r="AZ42">
        <f t="shared" si="0"/>
        <v>81.199999999999989</v>
      </c>
      <c r="BA42">
        <f t="shared" si="1"/>
        <v>2289.4125389999995</v>
      </c>
      <c r="BD42">
        <v>23.27</v>
      </c>
      <c r="BE42">
        <v>7.38</v>
      </c>
      <c r="BF42">
        <v>1</v>
      </c>
      <c r="BG42">
        <v>3.89</v>
      </c>
      <c r="BH42">
        <v>5.62</v>
      </c>
      <c r="BI42">
        <v>6.93</v>
      </c>
      <c r="BJ42">
        <v>1.5</v>
      </c>
      <c r="BK42">
        <v>3.79</v>
      </c>
      <c r="BL42">
        <v>2.23</v>
      </c>
      <c r="BM42">
        <v>1.56</v>
      </c>
      <c r="BN42">
        <v>0.47</v>
      </c>
      <c r="BO42">
        <v>14.92</v>
      </c>
      <c r="BP42">
        <v>2.13</v>
      </c>
      <c r="BQ42">
        <v>4.2300000000000004</v>
      </c>
      <c r="BR42">
        <v>2.08</v>
      </c>
      <c r="BS42">
        <v>0.2</v>
      </c>
      <c r="BT42">
        <v>0</v>
      </c>
      <c r="BU42">
        <v>0</v>
      </c>
      <c r="BV42">
        <v>0</v>
      </c>
      <c r="BW42">
        <f t="shared" si="2"/>
        <v>81.199999999999989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12.025181</v>
      </c>
      <c r="K43">
        <v>352.80900000000003</v>
      </c>
      <c r="L43">
        <v>328.64400000000001</v>
      </c>
      <c r="M43">
        <v>88.927199999999999</v>
      </c>
      <c r="N43">
        <v>114.179625</v>
      </c>
      <c r="O43">
        <v>119.53519300000001</v>
      </c>
      <c r="P43">
        <v>119.61675</v>
      </c>
      <c r="Q43">
        <v>1.9332</v>
      </c>
      <c r="R43">
        <v>8.6994000000000007</v>
      </c>
      <c r="S43">
        <v>5.7995999999999999</v>
      </c>
      <c r="T43">
        <v>0</v>
      </c>
      <c r="U43">
        <v>402.34724999999997</v>
      </c>
      <c r="V43">
        <v>0</v>
      </c>
      <c r="W43">
        <v>23.317678000000001</v>
      </c>
      <c r="X43">
        <v>113.344386</v>
      </c>
      <c r="Y43">
        <v>0</v>
      </c>
      <c r="Z43">
        <v>6.3349029999999997</v>
      </c>
      <c r="AA43">
        <v>0</v>
      </c>
      <c r="AB43">
        <v>25.460321</v>
      </c>
      <c r="AC43">
        <v>18.709199999999999</v>
      </c>
      <c r="AD43">
        <v>26.431387000000001</v>
      </c>
      <c r="AE43">
        <v>47.785375000000002</v>
      </c>
      <c r="AF43">
        <v>8.5776079999999997</v>
      </c>
      <c r="AG43">
        <v>0</v>
      </c>
      <c r="AH43">
        <v>113.04822</v>
      </c>
      <c r="AI43">
        <v>13.535299999999999</v>
      </c>
      <c r="AJ43">
        <v>0</v>
      </c>
      <c r="AK43">
        <v>49.064616000000001</v>
      </c>
      <c r="AL43">
        <v>58.405838000000003</v>
      </c>
      <c r="AM43">
        <v>5.1023719999999999</v>
      </c>
      <c r="AN43">
        <v>0.64718699999999996</v>
      </c>
      <c r="AO43">
        <v>12.788118000000001</v>
      </c>
      <c r="AP43">
        <v>6.1910730000000003</v>
      </c>
      <c r="AQ43">
        <v>0</v>
      </c>
      <c r="AR43">
        <v>49.621378</v>
      </c>
      <c r="AS43">
        <v>31.856622999999999</v>
      </c>
      <c r="AT43">
        <v>14.495867000000001</v>
      </c>
      <c r="AU43">
        <v>0</v>
      </c>
      <c r="AV43">
        <v>0</v>
      </c>
      <c r="AW43">
        <v>1.9332</v>
      </c>
      <c r="AX43">
        <v>3.2284440000000001</v>
      </c>
      <c r="AY43">
        <v>0</v>
      </c>
      <c r="AZ43">
        <f t="shared" si="0"/>
        <v>81.209999999999994</v>
      </c>
      <c r="BA43">
        <f t="shared" si="1"/>
        <v>2265.6054929999996</v>
      </c>
      <c r="BD43">
        <v>23.27</v>
      </c>
      <c r="BE43">
        <v>7.38</v>
      </c>
      <c r="BF43">
        <v>1</v>
      </c>
      <c r="BG43">
        <v>3.89</v>
      </c>
      <c r="BH43">
        <v>5.62</v>
      </c>
      <c r="BI43">
        <v>6.93</v>
      </c>
      <c r="BJ43">
        <v>1.5</v>
      </c>
      <c r="BK43">
        <v>3.79</v>
      </c>
      <c r="BL43">
        <v>2.23</v>
      </c>
      <c r="BM43">
        <v>1.56</v>
      </c>
      <c r="BN43">
        <v>0.47</v>
      </c>
      <c r="BO43">
        <v>14.92</v>
      </c>
      <c r="BP43">
        <v>2.14</v>
      </c>
      <c r="BQ43">
        <v>4.2300000000000004</v>
      </c>
      <c r="BR43">
        <v>2.08</v>
      </c>
      <c r="BS43">
        <v>0.2</v>
      </c>
      <c r="BT43">
        <v>0</v>
      </c>
      <c r="BU43">
        <v>0</v>
      </c>
      <c r="BV43">
        <v>0</v>
      </c>
      <c r="BW43">
        <f t="shared" si="2"/>
        <v>81.209999999999994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12.025181</v>
      </c>
      <c r="K44">
        <v>352.80900000000003</v>
      </c>
      <c r="L44">
        <v>328.64400000000001</v>
      </c>
      <c r="M44">
        <v>88.927199999999999</v>
      </c>
      <c r="N44">
        <v>114.179625</v>
      </c>
      <c r="O44">
        <v>119.53519300000001</v>
      </c>
      <c r="P44">
        <v>119.61675</v>
      </c>
      <c r="Q44">
        <v>1.9332</v>
      </c>
      <c r="R44">
        <v>8.6994000000000007</v>
      </c>
      <c r="S44">
        <v>5.7995999999999999</v>
      </c>
      <c r="T44">
        <v>0</v>
      </c>
      <c r="U44">
        <v>402.34724999999997</v>
      </c>
      <c r="V44">
        <v>0</v>
      </c>
      <c r="W44">
        <v>23.317678000000001</v>
      </c>
      <c r="X44">
        <v>142.58860300000001</v>
      </c>
      <c r="Y44">
        <v>0</v>
      </c>
      <c r="Z44">
        <v>6.3349029999999997</v>
      </c>
      <c r="AA44">
        <v>0</v>
      </c>
      <c r="AB44">
        <v>25.460321</v>
      </c>
      <c r="AC44">
        <v>18.709199999999999</v>
      </c>
      <c r="AD44">
        <v>26.431387000000001</v>
      </c>
      <c r="AE44">
        <v>47.785375000000002</v>
      </c>
      <c r="AF44">
        <v>8.5776079999999997</v>
      </c>
      <c r="AG44">
        <v>0</v>
      </c>
      <c r="AH44">
        <v>141.88238100000001</v>
      </c>
      <c r="AI44">
        <v>13.535299999999999</v>
      </c>
      <c r="AJ44">
        <v>0</v>
      </c>
      <c r="AK44">
        <v>49.064616000000001</v>
      </c>
      <c r="AL44">
        <v>58.405838000000003</v>
      </c>
      <c r="AM44">
        <v>5.1023719999999999</v>
      </c>
      <c r="AN44">
        <v>0.64718699999999996</v>
      </c>
      <c r="AO44">
        <v>12.788118000000001</v>
      </c>
      <c r="AP44">
        <v>6.1910730000000003</v>
      </c>
      <c r="AQ44">
        <v>0</v>
      </c>
      <c r="AR44">
        <v>48.554251000000001</v>
      </c>
      <c r="AS44">
        <v>31.856622999999999</v>
      </c>
      <c r="AT44">
        <v>14.495867000000001</v>
      </c>
      <c r="AU44">
        <v>0</v>
      </c>
      <c r="AV44">
        <v>0</v>
      </c>
      <c r="AW44">
        <v>1.9332</v>
      </c>
      <c r="AX44">
        <v>3.2284440000000001</v>
      </c>
      <c r="AY44">
        <v>0</v>
      </c>
      <c r="AZ44">
        <f t="shared" si="0"/>
        <v>81.34</v>
      </c>
      <c r="BA44">
        <f t="shared" si="1"/>
        <v>2322.746744</v>
      </c>
      <c r="BD44">
        <v>23.27</v>
      </c>
      <c r="BE44">
        <v>7.38</v>
      </c>
      <c r="BF44">
        <v>1</v>
      </c>
      <c r="BG44">
        <v>3.89</v>
      </c>
      <c r="BH44">
        <v>5.62</v>
      </c>
      <c r="BI44">
        <v>6.93</v>
      </c>
      <c r="BJ44">
        <v>1.5</v>
      </c>
      <c r="BK44">
        <v>3.87</v>
      </c>
      <c r="BL44">
        <v>2.2799999999999998</v>
      </c>
      <c r="BM44">
        <v>1.56</v>
      </c>
      <c r="BN44">
        <v>0.47</v>
      </c>
      <c r="BO44">
        <v>14.92</v>
      </c>
      <c r="BP44">
        <v>2.14</v>
      </c>
      <c r="BQ44">
        <v>4.2300000000000004</v>
      </c>
      <c r="BR44">
        <v>2.08</v>
      </c>
      <c r="BS44">
        <v>0.2</v>
      </c>
      <c r="BT44">
        <v>0</v>
      </c>
      <c r="BU44">
        <v>0</v>
      </c>
      <c r="BV44">
        <v>0</v>
      </c>
      <c r="BW44">
        <f t="shared" si="2"/>
        <v>81.34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12.025181</v>
      </c>
      <c r="K45">
        <v>352.80900000000003</v>
      </c>
      <c r="L45">
        <v>328.64400000000001</v>
      </c>
      <c r="M45">
        <v>88.927199999999999</v>
      </c>
      <c r="N45">
        <v>114.179625</v>
      </c>
      <c r="O45">
        <v>119.53519300000001</v>
      </c>
      <c r="P45">
        <v>119.61675</v>
      </c>
      <c r="Q45">
        <v>1.9332</v>
      </c>
      <c r="R45">
        <v>8.6994000000000007</v>
      </c>
      <c r="S45">
        <v>5.7995999999999999</v>
      </c>
      <c r="T45">
        <v>0</v>
      </c>
      <c r="U45">
        <v>402.34724999999997</v>
      </c>
      <c r="V45">
        <v>0</v>
      </c>
      <c r="W45">
        <v>23.317678000000001</v>
      </c>
      <c r="X45">
        <v>142.58860300000001</v>
      </c>
      <c r="Y45">
        <v>0</v>
      </c>
      <c r="Z45">
        <v>6.3349029999999997</v>
      </c>
      <c r="AA45">
        <v>0</v>
      </c>
      <c r="AB45">
        <v>25.460321</v>
      </c>
      <c r="AC45">
        <v>18.709199999999999</v>
      </c>
      <c r="AD45">
        <v>26.431387000000001</v>
      </c>
      <c r="AE45">
        <v>47.785375000000002</v>
      </c>
      <c r="AF45">
        <v>8.5776079999999997</v>
      </c>
      <c r="AG45">
        <v>0</v>
      </c>
      <c r="AH45">
        <v>141.88238100000001</v>
      </c>
      <c r="AI45">
        <v>2.4609640000000002</v>
      </c>
      <c r="AJ45">
        <v>0</v>
      </c>
      <c r="AK45">
        <v>49.064616000000001</v>
      </c>
      <c r="AL45">
        <v>58.405838000000003</v>
      </c>
      <c r="AM45">
        <v>5.1023719999999999</v>
      </c>
      <c r="AN45">
        <v>0.64718699999999996</v>
      </c>
      <c r="AO45">
        <v>12.788118000000001</v>
      </c>
      <c r="AP45">
        <v>11.515396000000001</v>
      </c>
      <c r="AQ45">
        <v>0</v>
      </c>
      <c r="AR45">
        <v>48.554251000000001</v>
      </c>
      <c r="AS45">
        <v>31.856622999999999</v>
      </c>
      <c r="AT45">
        <v>14.495867000000001</v>
      </c>
      <c r="AU45">
        <v>0</v>
      </c>
      <c r="AV45">
        <v>0</v>
      </c>
      <c r="AW45">
        <v>1.9332</v>
      </c>
      <c r="AX45">
        <v>3.2284440000000001</v>
      </c>
      <c r="AY45">
        <v>0</v>
      </c>
      <c r="AZ45">
        <f t="shared" si="0"/>
        <v>81.23</v>
      </c>
      <c r="BA45">
        <f t="shared" si="1"/>
        <v>2316.8867309999996</v>
      </c>
      <c r="BD45">
        <v>23.27</v>
      </c>
      <c r="BE45">
        <v>7.38</v>
      </c>
      <c r="BF45">
        <v>1</v>
      </c>
      <c r="BG45">
        <v>3.89</v>
      </c>
      <c r="BH45">
        <v>5.62</v>
      </c>
      <c r="BI45">
        <v>6.93</v>
      </c>
      <c r="BJ45">
        <v>1.5</v>
      </c>
      <c r="BK45">
        <v>3.87</v>
      </c>
      <c r="BL45">
        <v>2.17</v>
      </c>
      <c r="BM45">
        <v>1.56</v>
      </c>
      <c r="BN45">
        <v>0.47</v>
      </c>
      <c r="BO45">
        <v>14.92</v>
      </c>
      <c r="BP45">
        <v>2.14</v>
      </c>
      <c r="BQ45">
        <v>4.2300000000000004</v>
      </c>
      <c r="BR45">
        <v>2.08</v>
      </c>
      <c r="BS45">
        <v>0.2</v>
      </c>
      <c r="BT45">
        <v>0</v>
      </c>
      <c r="BU45">
        <v>0</v>
      </c>
      <c r="BV45">
        <v>0</v>
      </c>
      <c r="BW45">
        <f t="shared" si="2"/>
        <v>81.23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12.025181</v>
      </c>
      <c r="K46">
        <v>352.80900000000003</v>
      </c>
      <c r="L46">
        <v>328.64400000000001</v>
      </c>
      <c r="M46">
        <v>88.927199999999999</v>
      </c>
      <c r="N46">
        <v>114.179625</v>
      </c>
      <c r="O46">
        <v>119.53519300000001</v>
      </c>
      <c r="P46">
        <v>119.61675</v>
      </c>
      <c r="Q46">
        <v>1.9332</v>
      </c>
      <c r="R46">
        <v>8.6994000000000007</v>
      </c>
      <c r="S46">
        <v>5.7995999999999999</v>
      </c>
      <c r="T46">
        <v>0</v>
      </c>
      <c r="U46">
        <v>402.34724999999997</v>
      </c>
      <c r="V46">
        <v>0</v>
      </c>
      <c r="W46">
        <v>23.317678000000001</v>
      </c>
      <c r="X46">
        <v>142.58860300000001</v>
      </c>
      <c r="Y46">
        <v>0</v>
      </c>
      <c r="Z46">
        <v>6.3349029999999997</v>
      </c>
      <c r="AA46">
        <v>0</v>
      </c>
      <c r="AB46">
        <v>25.460321</v>
      </c>
      <c r="AC46">
        <v>18.709199999999999</v>
      </c>
      <c r="AD46">
        <v>26.431387000000001</v>
      </c>
      <c r="AE46">
        <v>47.785375000000002</v>
      </c>
      <c r="AF46">
        <v>8.5776079999999997</v>
      </c>
      <c r="AG46">
        <v>0</v>
      </c>
      <c r="AH46">
        <v>141.88238100000001</v>
      </c>
      <c r="AI46">
        <v>0</v>
      </c>
      <c r="AJ46">
        <v>0</v>
      </c>
      <c r="AK46">
        <v>49.064616000000001</v>
      </c>
      <c r="AL46">
        <v>58.405838000000003</v>
      </c>
      <c r="AM46">
        <v>5.1023719999999999</v>
      </c>
      <c r="AN46">
        <v>0.64718699999999996</v>
      </c>
      <c r="AO46">
        <v>12.788118000000001</v>
      </c>
      <c r="AP46">
        <v>11.515396000000001</v>
      </c>
      <c r="AQ46">
        <v>0</v>
      </c>
      <c r="AR46">
        <v>48.554251000000001</v>
      </c>
      <c r="AS46">
        <v>31.856622999999999</v>
      </c>
      <c r="AT46">
        <v>14.495867000000001</v>
      </c>
      <c r="AU46">
        <v>0</v>
      </c>
      <c r="AV46">
        <v>0</v>
      </c>
      <c r="AW46">
        <v>1.9332</v>
      </c>
      <c r="AX46">
        <v>3.2284440000000001</v>
      </c>
      <c r="AY46">
        <v>0</v>
      </c>
      <c r="AZ46">
        <f t="shared" si="0"/>
        <v>81.23</v>
      </c>
      <c r="BA46">
        <f t="shared" si="1"/>
        <v>2314.4257669999997</v>
      </c>
      <c r="BD46">
        <v>23.27</v>
      </c>
      <c r="BE46">
        <v>7.38</v>
      </c>
      <c r="BF46">
        <v>1</v>
      </c>
      <c r="BG46">
        <v>3.89</v>
      </c>
      <c r="BH46">
        <v>5.62</v>
      </c>
      <c r="BI46">
        <v>6.93</v>
      </c>
      <c r="BJ46">
        <v>1.5</v>
      </c>
      <c r="BK46">
        <v>3.87</v>
      </c>
      <c r="BL46">
        <v>2.17</v>
      </c>
      <c r="BM46">
        <v>1.56</v>
      </c>
      <c r="BN46">
        <v>0.47</v>
      </c>
      <c r="BO46">
        <v>14.92</v>
      </c>
      <c r="BP46">
        <v>2.14</v>
      </c>
      <c r="BQ46">
        <v>4.2300000000000004</v>
      </c>
      <c r="BR46">
        <v>2.08</v>
      </c>
      <c r="BS46">
        <v>0.2</v>
      </c>
      <c r="BT46">
        <v>0</v>
      </c>
      <c r="BU46">
        <v>0</v>
      </c>
      <c r="BV46">
        <v>0</v>
      </c>
      <c r="BW46">
        <f t="shared" si="2"/>
        <v>81.23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12.025181</v>
      </c>
      <c r="K47">
        <v>352.80900000000003</v>
      </c>
      <c r="L47">
        <v>328.64400000000001</v>
      </c>
      <c r="M47">
        <v>88.927199999999999</v>
      </c>
      <c r="N47">
        <v>114.179625</v>
      </c>
      <c r="O47">
        <v>119.53519300000001</v>
      </c>
      <c r="P47">
        <v>119.61675</v>
      </c>
      <c r="Q47">
        <v>1.9332</v>
      </c>
      <c r="R47">
        <v>8.6994000000000007</v>
      </c>
      <c r="S47">
        <v>5.7995999999999999</v>
      </c>
      <c r="T47">
        <v>0</v>
      </c>
      <c r="U47">
        <v>404.78308199999998</v>
      </c>
      <c r="V47">
        <v>0</v>
      </c>
      <c r="W47">
        <v>23.317678000000001</v>
      </c>
      <c r="X47">
        <v>142.58860300000001</v>
      </c>
      <c r="Y47">
        <v>0</v>
      </c>
      <c r="Z47">
        <v>0</v>
      </c>
      <c r="AA47">
        <v>0</v>
      </c>
      <c r="AB47">
        <v>25.460321</v>
      </c>
      <c r="AC47">
        <v>18.709199999999999</v>
      </c>
      <c r="AD47">
        <v>26.431387000000001</v>
      </c>
      <c r="AE47">
        <v>47.785375000000002</v>
      </c>
      <c r="AF47">
        <v>8.5776079999999997</v>
      </c>
      <c r="AG47">
        <v>0</v>
      </c>
      <c r="AH47">
        <v>141.88238100000001</v>
      </c>
      <c r="AI47">
        <v>0</v>
      </c>
      <c r="AJ47">
        <v>0</v>
      </c>
      <c r="AK47">
        <v>49.064616000000001</v>
      </c>
      <c r="AL47">
        <v>58.405838000000003</v>
      </c>
      <c r="AM47">
        <v>5.1023719999999999</v>
      </c>
      <c r="AN47">
        <v>0.64718699999999996</v>
      </c>
      <c r="AO47">
        <v>12.788118000000001</v>
      </c>
      <c r="AP47">
        <v>6.1910730000000003</v>
      </c>
      <c r="AQ47">
        <v>0</v>
      </c>
      <c r="AR47">
        <v>48.554251000000001</v>
      </c>
      <c r="AS47">
        <v>31.856622999999999</v>
      </c>
      <c r="AT47">
        <v>14.495867000000001</v>
      </c>
      <c r="AU47">
        <v>0</v>
      </c>
      <c r="AV47">
        <v>0</v>
      </c>
      <c r="AW47">
        <v>1.9332</v>
      </c>
      <c r="AX47">
        <v>3.2284440000000001</v>
      </c>
      <c r="AY47">
        <v>0</v>
      </c>
      <c r="AZ47">
        <f t="shared" si="0"/>
        <v>81.23</v>
      </c>
      <c r="BA47">
        <f t="shared" si="1"/>
        <v>2305.2023729999996</v>
      </c>
      <c r="BD47">
        <v>23.27</v>
      </c>
      <c r="BE47">
        <v>7.38</v>
      </c>
      <c r="BF47">
        <v>1</v>
      </c>
      <c r="BG47">
        <v>3.89</v>
      </c>
      <c r="BH47">
        <v>5.62</v>
      </c>
      <c r="BI47">
        <v>6.93</v>
      </c>
      <c r="BJ47">
        <v>1.5</v>
      </c>
      <c r="BK47">
        <v>3.87</v>
      </c>
      <c r="BL47">
        <v>2.17</v>
      </c>
      <c r="BM47">
        <v>1.56</v>
      </c>
      <c r="BN47">
        <v>0.47</v>
      </c>
      <c r="BO47">
        <v>14.92</v>
      </c>
      <c r="BP47">
        <v>2.14</v>
      </c>
      <c r="BQ47">
        <v>4.2300000000000004</v>
      </c>
      <c r="BR47">
        <v>2.08</v>
      </c>
      <c r="BS47">
        <v>0.2</v>
      </c>
      <c r="BT47">
        <v>0</v>
      </c>
      <c r="BU47">
        <v>0</v>
      </c>
      <c r="BV47">
        <v>0</v>
      </c>
      <c r="BW47">
        <f t="shared" si="2"/>
        <v>81.23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12.025181</v>
      </c>
      <c r="K48">
        <v>352.80900000000003</v>
      </c>
      <c r="L48">
        <v>328.64400000000001</v>
      </c>
      <c r="M48">
        <v>88.927199999999999</v>
      </c>
      <c r="N48">
        <v>114.179625</v>
      </c>
      <c r="O48">
        <v>119.53519300000001</v>
      </c>
      <c r="P48">
        <v>119.61675</v>
      </c>
      <c r="Q48">
        <v>1.9332</v>
      </c>
      <c r="R48">
        <v>8.6994000000000007</v>
      </c>
      <c r="S48">
        <v>5.7995999999999999</v>
      </c>
      <c r="T48">
        <v>0</v>
      </c>
      <c r="U48">
        <v>404.78308199999998</v>
      </c>
      <c r="V48">
        <v>0</v>
      </c>
      <c r="W48">
        <v>23.317678000000001</v>
      </c>
      <c r="X48">
        <v>142.58860300000001</v>
      </c>
      <c r="Y48">
        <v>0</v>
      </c>
      <c r="Z48">
        <v>0</v>
      </c>
      <c r="AA48">
        <v>0</v>
      </c>
      <c r="AB48">
        <v>25.460321</v>
      </c>
      <c r="AC48">
        <v>18.709199999999999</v>
      </c>
      <c r="AD48">
        <v>26.431387000000001</v>
      </c>
      <c r="AE48">
        <v>47.785375000000002</v>
      </c>
      <c r="AF48">
        <v>8.5776079999999997</v>
      </c>
      <c r="AG48">
        <v>0</v>
      </c>
      <c r="AH48">
        <v>141.88238100000001</v>
      </c>
      <c r="AI48">
        <v>0</v>
      </c>
      <c r="AJ48">
        <v>0</v>
      </c>
      <c r="AK48">
        <v>49.064616000000001</v>
      </c>
      <c r="AL48">
        <v>58.405838000000003</v>
      </c>
      <c r="AM48">
        <v>5.1023719999999999</v>
      </c>
      <c r="AN48">
        <v>0.64718699999999996</v>
      </c>
      <c r="AO48">
        <v>12.788118000000001</v>
      </c>
      <c r="AP48">
        <v>6.1910730000000003</v>
      </c>
      <c r="AQ48">
        <v>0</v>
      </c>
      <c r="AR48">
        <v>48.554251000000001</v>
      </c>
      <c r="AS48">
        <v>31.856622999999999</v>
      </c>
      <c r="AT48">
        <v>14.495867000000001</v>
      </c>
      <c r="AU48">
        <v>0</v>
      </c>
      <c r="AV48">
        <v>0</v>
      </c>
      <c r="AW48">
        <v>1.9332</v>
      </c>
      <c r="AX48">
        <v>3.2284440000000001</v>
      </c>
      <c r="AY48">
        <v>0</v>
      </c>
      <c r="AZ48">
        <f t="shared" si="0"/>
        <v>81.23</v>
      </c>
      <c r="BA48">
        <f t="shared" si="1"/>
        <v>2305.2023729999996</v>
      </c>
      <c r="BD48">
        <v>23.27</v>
      </c>
      <c r="BE48">
        <v>7.38</v>
      </c>
      <c r="BF48">
        <v>1</v>
      </c>
      <c r="BG48">
        <v>3.89</v>
      </c>
      <c r="BH48">
        <v>5.62</v>
      </c>
      <c r="BI48">
        <v>6.93</v>
      </c>
      <c r="BJ48">
        <v>1.5</v>
      </c>
      <c r="BK48">
        <v>3.87</v>
      </c>
      <c r="BL48">
        <v>2.17</v>
      </c>
      <c r="BM48">
        <v>1.56</v>
      </c>
      <c r="BN48">
        <v>0.47</v>
      </c>
      <c r="BO48">
        <v>14.92</v>
      </c>
      <c r="BP48">
        <v>2.14</v>
      </c>
      <c r="BQ48">
        <v>4.2300000000000004</v>
      </c>
      <c r="BR48">
        <v>2.08</v>
      </c>
      <c r="BS48">
        <v>0.2</v>
      </c>
      <c r="BT48">
        <v>0</v>
      </c>
      <c r="BU48">
        <v>0</v>
      </c>
      <c r="BV48">
        <v>0</v>
      </c>
      <c r="BW48">
        <f t="shared" si="2"/>
        <v>81.23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12.025181</v>
      </c>
      <c r="K49">
        <v>352.80900000000003</v>
      </c>
      <c r="L49">
        <v>339.31352399999997</v>
      </c>
      <c r="M49">
        <v>88.927199999999999</v>
      </c>
      <c r="N49">
        <v>114.179625</v>
      </c>
      <c r="O49">
        <v>119.53519300000001</v>
      </c>
      <c r="P49">
        <v>119.61675</v>
      </c>
      <c r="Q49">
        <v>6.5648569999999999</v>
      </c>
      <c r="R49">
        <v>22.250425</v>
      </c>
      <c r="S49">
        <v>13.554223</v>
      </c>
      <c r="T49">
        <v>0</v>
      </c>
      <c r="U49">
        <v>404.78308199999998</v>
      </c>
      <c r="V49">
        <v>8.8005060000000004</v>
      </c>
      <c r="W49">
        <v>23.317678000000001</v>
      </c>
      <c r="X49">
        <v>142.58860300000001</v>
      </c>
      <c r="Y49">
        <v>0</v>
      </c>
      <c r="Z49">
        <v>0</v>
      </c>
      <c r="AA49">
        <v>0</v>
      </c>
      <c r="AB49">
        <v>25.460321</v>
      </c>
      <c r="AC49">
        <v>18.709199999999999</v>
      </c>
      <c r="AD49">
        <v>26.431387000000001</v>
      </c>
      <c r="AE49">
        <v>47.785375000000002</v>
      </c>
      <c r="AF49">
        <v>8.5776079999999997</v>
      </c>
      <c r="AG49">
        <v>0</v>
      </c>
      <c r="AH49">
        <v>141.88238100000001</v>
      </c>
      <c r="AI49">
        <v>0</v>
      </c>
      <c r="AJ49">
        <v>0</v>
      </c>
      <c r="AK49">
        <v>49.064616000000001</v>
      </c>
      <c r="AL49">
        <v>58.405838000000003</v>
      </c>
      <c r="AM49">
        <v>5.1023719999999999</v>
      </c>
      <c r="AN49">
        <v>0.64718699999999996</v>
      </c>
      <c r="AO49">
        <v>12.788118000000001</v>
      </c>
      <c r="AP49">
        <v>6.1910730000000003</v>
      </c>
      <c r="AQ49">
        <v>0</v>
      </c>
      <c r="AR49">
        <v>48.554251000000001</v>
      </c>
      <c r="AS49">
        <v>30.83201</v>
      </c>
      <c r="AT49">
        <v>14.495867000000001</v>
      </c>
      <c r="AU49">
        <v>0</v>
      </c>
      <c r="AV49">
        <v>0</v>
      </c>
      <c r="AW49">
        <v>1.9332</v>
      </c>
      <c r="AX49">
        <v>3.2284440000000001</v>
      </c>
      <c r="AY49">
        <v>0</v>
      </c>
      <c r="AZ49">
        <f t="shared" si="0"/>
        <v>81.23</v>
      </c>
      <c r="BA49">
        <f t="shared" si="1"/>
        <v>2349.5850949999999</v>
      </c>
      <c r="BD49">
        <v>23.27</v>
      </c>
      <c r="BE49">
        <v>7.38</v>
      </c>
      <c r="BF49">
        <v>1</v>
      </c>
      <c r="BG49">
        <v>3.89</v>
      </c>
      <c r="BH49">
        <v>5.62</v>
      </c>
      <c r="BI49">
        <v>6.93</v>
      </c>
      <c r="BJ49">
        <v>1.5</v>
      </c>
      <c r="BK49">
        <v>3.87</v>
      </c>
      <c r="BL49">
        <v>2.17</v>
      </c>
      <c r="BM49">
        <v>1.56</v>
      </c>
      <c r="BN49">
        <v>0.47</v>
      </c>
      <c r="BO49">
        <v>14.92</v>
      </c>
      <c r="BP49">
        <v>2.14</v>
      </c>
      <c r="BQ49">
        <v>4.2300000000000004</v>
      </c>
      <c r="BR49">
        <v>2.08</v>
      </c>
      <c r="BS49">
        <v>0.2</v>
      </c>
      <c r="BT49">
        <v>0</v>
      </c>
      <c r="BU49">
        <v>0</v>
      </c>
      <c r="BV49">
        <v>0</v>
      </c>
      <c r="BW49">
        <f t="shared" si="2"/>
        <v>81.23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12.025181</v>
      </c>
      <c r="K50">
        <v>352.80900000000003</v>
      </c>
      <c r="L50">
        <v>339.31352399999997</v>
      </c>
      <c r="M50">
        <v>88.927199999999999</v>
      </c>
      <c r="N50">
        <v>114.179625</v>
      </c>
      <c r="O50">
        <v>119.53519300000001</v>
      </c>
      <c r="P50">
        <v>119.61675</v>
      </c>
      <c r="Q50">
        <v>9.8002610000000008</v>
      </c>
      <c r="R50">
        <v>35.399791999999998</v>
      </c>
      <c r="S50">
        <v>21.929254</v>
      </c>
      <c r="T50">
        <v>0</v>
      </c>
      <c r="U50">
        <v>404.78308199999998</v>
      </c>
      <c r="V50">
        <v>14.948081999999999</v>
      </c>
      <c r="W50">
        <v>33.637013000000003</v>
      </c>
      <c r="X50">
        <v>142.58860300000001</v>
      </c>
      <c r="Y50">
        <v>0</v>
      </c>
      <c r="Z50">
        <v>0</v>
      </c>
      <c r="AA50">
        <v>0</v>
      </c>
      <c r="AB50">
        <v>25.460321</v>
      </c>
      <c r="AC50">
        <v>18.709199999999999</v>
      </c>
      <c r="AD50">
        <v>26.431387000000001</v>
      </c>
      <c r="AE50">
        <v>47.785375000000002</v>
      </c>
      <c r="AF50">
        <v>8.5776079999999997</v>
      </c>
      <c r="AG50">
        <v>0</v>
      </c>
      <c r="AH50">
        <v>141.88238100000001</v>
      </c>
      <c r="AI50">
        <v>0</v>
      </c>
      <c r="AJ50">
        <v>0</v>
      </c>
      <c r="AK50">
        <v>49.064616000000001</v>
      </c>
      <c r="AL50">
        <v>58.405838000000003</v>
      </c>
      <c r="AM50">
        <v>5.1023719999999999</v>
      </c>
      <c r="AN50">
        <v>0.64718699999999996</v>
      </c>
      <c r="AO50">
        <v>12.788118000000001</v>
      </c>
      <c r="AP50">
        <v>6.1910730000000003</v>
      </c>
      <c r="AQ50">
        <v>0</v>
      </c>
      <c r="AR50">
        <v>48.554251000000001</v>
      </c>
      <c r="AS50">
        <v>30.83201</v>
      </c>
      <c r="AT50">
        <v>14.495867000000001</v>
      </c>
      <c r="AU50">
        <v>0</v>
      </c>
      <c r="AV50">
        <v>0</v>
      </c>
      <c r="AW50">
        <v>1.9332</v>
      </c>
      <c r="AX50">
        <v>3.2284440000000001</v>
      </c>
      <c r="AY50">
        <v>0</v>
      </c>
      <c r="AZ50">
        <f t="shared" si="0"/>
        <v>81.23</v>
      </c>
      <c r="BA50">
        <f t="shared" si="1"/>
        <v>2390.8118079999995</v>
      </c>
      <c r="BD50">
        <v>23.27</v>
      </c>
      <c r="BE50">
        <v>7.38</v>
      </c>
      <c r="BF50">
        <v>1</v>
      </c>
      <c r="BG50">
        <v>3.89</v>
      </c>
      <c r="BH50">
        <v>5.62</v>
      </c>
      <c r="BI50">
        <v>6.93</v>
      </c>
      <c r="BJ50">
        <v>1.5</v>
      </c>
      <c r="BK50">
        <v>3.87</v>
      </c>
      <c r="BL50">
        <v>2.17</v>
      </c>
      <c r="BM50">
        <v>1.56</v>
      </c>
      <c r="BN50">
        <v>0.47</v>
      </c>
      <c r="BO50">
        <v>14.92</v>
      </c>
      <c r="BP50">
        <v>2.14</v>
      </c>
      <c r="BQ50">
        <v>4.2300000000000004</v>
      </c>
      <c r="BR50">
        <v>2.08</v>
      </c>
      <c r="BS50">
        <v>0.2</v>
      </c>
      <c r="BT50">
        <v>0</v>
      </c>
      <c r="BU50">
        <v>0</v>
      </c>
      <c r="BV50">
        <v>0</v>
      </c>
      <c r="BW50">
        <f t="shared" si="2"/>
        <v>81.23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12.025181</v>
      </c>
      <c r="K51">
        <v>379.87380000000002</v>
      </c>
      <c r="L51">
        <v>339.31352399999997</v>
      </c>
      <c r="M51">
        <v>88.927199999999999</v>
      </c>
      <c r="N51">
        <v>114.179625</v>
      </c>
      <c r="O51">
        <v>119.53519300000001</v>
      </c>
      <c r="P51">
        <v>119.61675</v>
      </c>
      <c r="Q51">
        <v>9.8002610000000008</v>
      </c>
      <c r="R51">
        <v>35.399791999999998</v>
      </c>
      <c r="S51">
        <v>21.929254</v>
      </c>
      <c r="T51">
        <v>0</v>
      </c>
      <c r="U51">
        <v>404.78308199999998</v>
      </c>
      <c r="V51">
        <v>14.948081999999999</v>
      </c>
      <c r="W51">
        <v>33.637013000000003</v>
      </c>
      <c r="X51">
        <v>142.58860300000001</v>
      </c>
      <c r="Y51">
        <v>0</v>
      </c>
      <c r="Z51">
        <v>0</v>
      </c>
      <c r="AA51">
        <v>0</v>
      </c>
      <c r="AB51">
        <v>25.460321</v>
      </c>
      <c r="AC51">
        <v>18.709199999999999</v>
      </c>
      <c r="AD51">
        <v>26.431387000000001</v>
      </c>
      <c r="AE51">
        <v>47.785375000000002</v>
      </c>
      <c r="AF51">
        <v>8.5776079999999997</v>
      </c>
      <c r="AG51">
        <v>0</v>
      </c>
      <c r="AH51">
        <v>141.88238100000001</v>
      </c>
      <c r="AI51">
        <v>0</v>
      </c>
      <c r="AJ51">
        <v>0</v>
      </c>
      <c r="AK51">
        <v>49.064616000000001</v>
      </c>
      <c r="AL51">
        <v>58.405838000000003</v>
      </c>
      <c r="AM51">
        <v>5.1023719999999999</v>
      </c>
      <c r="AN51">
        <v>0.64718699999999996</v>
      </c>
      <c r="AO51">
        <v>12.788118000000001</v>
      </c>
      <c r="AP51">
        <v>6.1910730000000003</v>
      </c>
      <c r="AQ51">
        <v>0</v>
      </c>
      <c r="AR51">
        <v>48.554251000000001</v>
      </c>
      <c r="AS51">
        <v>30.83201</v>
      </c>
      <c r="AT51">
        <v>14.495867000000001</v>
      </c>
      <c r="AU51">
        <v>0</v>
      </c>
      <c r="AV51">
        <v>0</v>
      </c>
      <c r="AW51">
        <v>1.9332</v>
      </c>
      <c r="AX51">
        <v>0</v>
      </c>
      <c r="AY51">
        <v>0</v>
      </c>
      <c r="AZ51">
        <f t="shared" si="0"/>
        <v>81.97</v>
      </c>
      <c r="BA51">
        <f t="shared" si="1"/>
        <v>2415.3881639999995</v>
      </c>
      <c r="BD51">
        <v>23.27</v>
      </c>
      <c r="BE51">
        <v>7.38</v>
      </c>
      <c r="BF51">
        <v>1</v>
      </c>
      <c r="BG51">
        <v>3.89</v>
      </c>
      <c r="BH51">
        <v>5.62</v>
      </c>
      <c r="BI51">
        <v>6.93</v>
      </c>
      <c r="BJ51">
        <v>1.5</v>
      </c>
      <c r="BK51">
        <v>3.87</v>
      </c>
      <c r="BL51">
        <v>2.17</v>
      </c>
      <c r="BM51">
        <v>1.56</v>
      </c>
      <c r="BN51">
        <v>0.47</v>
      </c>
      <c r="BO51">
        <v>15.09</v>
      </c>
      <c r="BP51">
        <v>2.71</v>
      </c>
      <c r="BQ51">
        <v>4.2300000000000004</v>
      </c>
      <c r="BR51">
        <v>2.08</v>
      </c>
      <c r="BS51">
        <v>0.2</v>
      </c>
      <c r="BT51">
        <v>0</v>
      </c>
      <c r="BU51">
        <v>0</v>
      </c>
      <c r="BV51">
        <v>0</v>
      </c>
      <c r="BW51">
        <f t="shared" si="2"/>
        <v>81.97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12.025181</v>
      </c>
      <c r="K52">
        <v>372.14100000000002</v>
      </c>
      <c r="L52">
        <v>339.31352399999997</v>
      </c>
      <c r="M52">
        <v>88.927199999999999</v>
      </c>
      <c r="N52">
        <v>114.179625</v>
      </c>
      <c r="O52">
        <v>119.53519300000001</v>
      </c>
      <c r="P52">
        <v>119.61675</v>
      </c>
      <c r="Q52">
        <v>9.8002610000000008</v>
      </c>
      <c r="R52">
        <v>35.399791999999998</v>
      </c>
      <c r="S52">
        <v>21.929254</v>
      </c>
      <c r="T52">
        <v>0</v>
      </c>
      <c r="U52">
        <v>404.78308199999998</v>
      </c>
      <c r="V52">
        <v>14.948081999999999</v>
      </c>
      <c r="W52">
        <v>33.637013000000003</v>
      </c>
      <c r="X52">
        <v>142.58860300000001</v>
      </c>
      <c r="Y52">
        <v>0</v>
      </c>
      <c r="Z52">
        <v>0</v>
      </c>
      <c r="AA52">
        <v>0</v>
      </c>
      <c r="AB52">
        <v>25.460321</v>
      </c>
      <c r="AC52">
        <v>18.709199999999999</v>
      </c>
      <c r="AD52">
        <v>26.431387000000001</v>
      </c>
      <c r="AE52">
        <v>47.785375000000002</v>
      </c>
      <c r="AF52">
        <v>8.5776079999999997</v>
      </c>
      <c r="AG52">
        <v>0</v>
      </c>
      <c r="AH52">
        <v>141.88238100000001</v>
      </c>
      <c r="AI52">
        <v>0</v>
      </c>
      <c r="AJ52">
        <v>0</v>
      </c>
      <c r="AK52">
        <v>49.064616000000001</v>
      </c>
      <c r="AL52">
        <v>58.405838000000003</v>
      </c>
      <c r="AM52">
        <v>5.1023719999999999</v>
      </c>
      <c r="AN52">
        <v>0.64718699999999996</v>
      </c>
      <c r="AO52">
        <v>12.788118000000001</v>
      </c>
      <c r="AP52">
        <v>6.1910730000000003</v>
      </c>
      <c r="AQ52">
        <v>0</v>
      </c>
      <c r="AR52">
        <v>48.554251000000001</v>
      </c>
      <c r="AS52">
        <v>30.83201</v>
      </c>
      <c r="AT52">
        <v>14.495867000000001</v>
      </c>
      <c r="AU52">
        <v>0</v>
      </c>
      <c r="AV52">
        <v>0</v>
      </c>
      <c r="AW52">
        <v>1.9332</v>
      </c>
      <c r="AX52">
        <v>0</v>
      </c>
      <c r="AY52">
        <v>0</v>
      </c>
      <c r="AZ52">
        <f t="shared" si="0"/>
        <v>82.550000000000011</v>
      </c>
      <c r="BA52">
        <f t="shared" si="1"/>
        <v>2408.2353640000001</v>
      </c>
      <c r="BD52">
        <v>23.27</v>
      </c>
      <c r="BE52">
        <v>7.38</v>
      </c>
      <c r="BF52">
        <v>1</v>
      </c>
      <c r="BG52">
        <v>3.89</v>
      </c>
      <c r="BH52">
        <v>5.62</v>
      </c>
      <c r="BI52">
        <v>6.93</v>
      </c>
      <c r="BJ52">
        <v>1.5</v>
      </c>
      <c r="BK52">
        <v>3.87</v>
      </c>
      <c r="BL52">
        <v>2.17</v>
      </c>
      <c r="BM52">
        <v>1.56</v>
      </c>
      <c r="BN52">
        <v>0.47</v>
      </c>
      <c r="BO52">
        <v>15.09</v>
      </c>
      <c r="BP52">
        <v>3.29</v>
      </c>
      <c r="BQ52">
        <v>4.2300000000000004</v>
      </c>
      <c r="BR52">
        <v>2.08</v>
      </c>
      <c r="BS52">
        <v>0.2</v>
      </c>
      <c r="BT52">
        <v>0</v>
      </c>
      <c r="BU52">
        <v>0</v>
      </c>
      <c r="BV52">
        <v>0</v>
      </c>
      <c r="BW52">
        <f t="shared" si="2"/>
        <v>82.550000000000011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12.025181</v>
      </c>
      <c r="K53">
        <v>366.34140000000002</v>
      </c>
      <c r="L53">
        <v>339.31352399999997</v>
      </c>
      <c r="M53">
        <v>88.927199999999999</v>
      </c>
      <c r="N53">
        <v>114.179625</v>
      </c>
      <c r="O53">
        <v>119.53519300000001</v>
      </c>
      <c r="P53">
        <v>119.61675</v>
      </c>
      <c r="Q53">
        <v>9.8002610000000008</v>
      </c>
      <c r="R53">
        <v>35.399791999999998</v>
      </c>
      <c r="S53">
        <v>21.929254</v>
      </c>
      <c r="T53">
        <v>0</v>
      </c>
      <c r="U53">
        <v>404.78308199999998</v>
      </c>
      <c r="V53">
        <v>14.948081999999999</v>
      </c>
      <c r="W53">
        <v>33.637013000000003</v>
      </c>
      <c r="X53">
        <v>142.58860300000001</v>
      </c>
      <c r="Y53">
        <v>0</v>
      </c>
      <c r="Z53">
        <v>0</v>
      </c>
      <c r="AA53">
        <v>0</v>
      </c>
      <c r="AB53">
        <v>25.460321</v>
      </c>
      <c r="AC53">
        <v>18.709199999999999</v>
      </c>
      <c r="AD53">
        <v>26.431387000000001</v>
      </c>
      <c r="AE53">
        <v>47.785375000000002</v>
      </c>
      <c r="AF53">
        <v>8.5776079999999997</v>
      </c>
      <c r="AG53">
        <v>0</v>
      </c>
      <c r="AH53">
        <v>141.88238100000001</v>
      </c>
      <c r="AI53">
        <v>0</v>
      </c>
      <c r="AJ53">
        <v>0</v>
      </c>
      <c r="AK53">
        <v>49.064616000000001</v>
      </c>
      <c r="AL53">
        <v>58.405838000000003</v>
      </c>
      <c r="AM53">
        <v>5.1023719999999999</v>
      </c>
      <c r="AN53">
        <v>0.64718699999999996</v>
      </c>
      <c r="AO53">
        <v>12.219757</v>
      </c>
      <c r="AP53">
        <v>6.1910730000000003</v>
      </c>
      <c r="AQ53">
        <v>0</v>
      </c>
      <c r="AR53">
        <v>48.554251000000001</v>
      </c>
      <c r="AS53">
        <v>30.83201</v>
      </c>
      <c r="AT53">
        <v>14.495867000000001</v>
      </c>
      <c r="AU53">
        <v>0</v>
      </c>
      <c r="AV53">
        <v>0</v>
      </c>
      <c r="AW53">
        <v>1.9332</v>
      </c>
      <c r="AX53">
        <v>0</v>
      </c>
      <c r="AY53">
        <v>0</v>
      </c>
      <c r="AZ53">
        <f t="shared" si="0"/>
        <v>83.31</v>
      </c>
      <c r="BA53">
        <f t="shared" si="1"/>
        <v>2402.6274029999995</v>
      </c>
      <c r="BD53">
        <v>23.27</v>
      </c>
      <c r="BE53">
        <v>7.38</v>
      </c>
      <c r="BF53">
        <v>1</v>
      </c>
      <c r="BG53">
        <v>3.89</v>
      </c>
      <c r="BH53">
        <v>5.62</v>
      </c>
      <c r="BI53">
        <v>6.93</v>
      </c>
      <c r="BJ53">
        <v>1.5</v>
      </c>
      <c r="BK53">
        <v>4.0599999999999996</v>
      </c>
      <c r="BL53">
        <v>2.17</v>
      </c>
      <c r="BM53">
        <v>1.56</v>
      </c>
      <c r="BN53">
        <v>0.47</v>
      </c>
      <c r="BO53">
        <v>15.09</v>
      </c>
      <c r="BP53">
        <v>3.86</v>
      </c>
      <c r="BQ53">
        <v>4.2300000000000004</v>
      </c>
      <c r="BR53">
        <v>2.08</v>
      </c>
      <c r="BS53">
        <v>0.2</v>
      </c>
      <c r="BT53">
        <v>0</v>
      </c>
      <c r="BU53">
        <v>0</v>
      </c>
      <c r="BV53">
        <v>0</v>
      </c>
      <c r="BW53">
        <f t="shared" si="2"/>
        <v>83.31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12.025181</v>
      </c>
      <c r="K54">
        <v>395.33940000000001</v>
      </c>
      <c r="L54">
        <v>339.31352399999997</v>
      </c>
      <c r="M54">
        <v>88.927199999999999</v>
      </c>
      <c r="N54">
        <v>114.179625</v>
      </c>
      <c r="O54">
        <v>119.53519300000001</v>
      </c>
      <c r="P54">
        <v>119.61675</v>
      </c>
      <c r="Q54">
        <v>9.8002610000000008</v>
      </c>
      <c r="R54">
        <v>35.399791999999998</v>
      </c>
      <c r="S54">
        <v>21.929254</v>
      </c>
      <c r="T54">
        <v>0</v>
      </c>
      <c r="U54">
        <v>404.78308199999998</v>
      </c>
      <c r="V54">
        <v>14.948081999999999</v>
      </c>
      <c r="W54">
        <v>33.637013000000003</v>
      </c>
      <c r="X54">
        <v>142.58860300000001</v>
      </c>
      <c r="Y54">
        <v>0</v>
      </c>
      <c r="Z54">
        <v>0</v>
      </c>
      <c r="AA54">
        <v>0</v>
      </c>
      <c r="AB54">
        <v>25.460321</v>
      </c>
      <c r="AC54">
        <v>18.709199999999999</v>
      </c>
      <c r="AD54">
        <v>26.431387000000001</v>
      </c>
      <c r="AE54">
        <v>47.785375000000002</v>
      </c>
      <c r="AF54">
        <v>8.5776079999999997</v>
      </c>
      <c r="AG54">
        <v>0</v>
      </c>
      <c r="AH54">
        <v>141.88238100000001</v>
      </c>
      <c r="AI54">
        <v>0</v>
      </c>
      <c r="AJ54">
        <v>0</v>
      </c>
      <c r="AK54">
        <v>49.064616000000001</v>
      </c>
      <c r="AL54">
        <v>58.405838000000003</v>
      </c>
      <c r="AM54">
        <v>5.1023719999999999</v>
      </c>
      <c r="AN54">
        <v>0.64718699999999996</v>
      </c>
      <c r="AO54">
        <v>12.219757</v>
      </c>
      <c r="AP54">
        <v>6.1910730000000003</v>
      </c>
      <c r="AQ54">
        <v>7.6119750000000002</v>
      </c>
      <c r="AR54">
        <v>48.554251000000001</v>
      </c>
      <c r="AS54">
        <v>30.83201</v>
      </c>
      <c r="AT54">
        <v>14.495867000000001</v>
      </c>
      <c r="AU54">
        <v>0</v>
      </c>
      <c r="AV54">
        <v>0</v>
      </c>
      <c r="AW54">
        <v>1.9332</v>
      </c>
      <c r="AX54">
        <v>0</v>
      </c>
      <c r="AY54">
        <v>0</v>
      </c>
      <c r="AZ54">
        <f t="shared" si="0"/>
        <v>83.14</v>
      </c>
      <c r="BA54">
        <f t="shared" si="1"/>
        <v>2439.0673779999993</v>
      </c>
      <c r="BD54">
        <v>23.27</v>
      </c>
      <c r="BE54">
        <v>7.38</v>
      </c>
      <c r="BF54">
        <v>1</v>
      </c>
      <c r="BG54">
        <v>3.89</v>
      </c>
      <c r="BH54">
        <v>5.62</v>
      </c>
      <c r="BI54">
        <v>6.93</v>
      </c>
      <c r="BJ54">
        <v>1.5</v>
      </c>
      <c r="BK54">
        <v>3.96</v>
      </c>
      <c r="BL54">
        <v>2.1</v>
      </c>
      <c r="BM54">
        <v>1.56</v>
      </c>
      <c r="BN54">
        <v>0.47</v>
      </c>
      <c r="BO54">
        <v>15.09</v>
      </c>
      <c r="BP54">
        <v>3.86</v>
      </c>
      <c r="BQ54">
        <v>4.2300000000000004</v>
      </c>
      <c r="BR54">
        <v>2.08</v>
      </c>
      <c r="BS54">
        <v>0.2</v>
      </c>
      <c r="BT54">
        <v>0</v>
      </c>
      <c r="BU54">
        <v>0</v>
      </c>
      <c r="BV54">
        <v>0</v>
      </c>
      <c r="BW54">
        <f t="shared" si="2"/>
        <v>83.14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12.025181</v>
      </c>
      <c r="K55">
        <v>424.3374</v>
      </c>
      <c r="L55">
        <v>339.31352399999997</v>
      </c>
      <c r="M55">
        <v>88.927199999999999</v>
      </c>
      <c r="N55">
        <v>114.179625</v>
      </c>
      <c r="O55">
        <v>119.53519300000001</v>
      </c>
      <c r="P55">
        <v>119.61675</v>
      </c>
      <c r="Q55">
        <v>6.5648569999999999</v>
      </c>
      <c r="R55">
        <v>22.828869000000001</v>
      </c>
      <c r="S55">
        <v>14.103177000000001</v>
      </c>
      <c r="T55">
        <v>0</v>
      </c>
      <c r="U55">
        <v>404.78308199999998</v>
      </c>
      <c r="V55">
        <v>8.8005060000000004</v>
      </c>
      <c r="W55">
        <v>23.317678000000001</v>
      </c>
      <c r="X55">
        <v>142.58860300000001</v>
      </c>
      <c r="Y55">
        <v>0</v>
      </c>
      <c r="Z55">
        <v>0</v>
      </c>
      <c r="AA55">
        <v>0</v>
      </c>
      <c r="AB55">
        <v>25.460321</v>
      </c>
      <c r="AC55">
        <v>18.709199999999999</v>
      </c>
      <c r="AD55">
        <v>26.431387000000001</v>
      </c>
      <c r="AE55">
        <v>47.785375000000002</v>
      </c>
      <c r="AF55">
        <v>8.5776079999999997</v>
      </c>
      <c r="AG55">
        <v>0</v>
      </c>
      <c r="AH55">
        <v>141.88238100000001</v>
      </c>
      <c r="AI55">
        <v>0</v>
      </c>
      <c r="AJ55">
        <v>0</v>
      </c>
      <c r="AK55">
        <v>49.064616000000001</v>
      </c>
      <c r="AL55">
        <v>58.405838000000003</v>
      </c>
      <c r="AM55">
        <v>5.1023719999999999</v>
      </c>
      <c r="AN55">
        <v>0.64718699999999996</v>
      </c>
      <c r="AO55">
        <v>11.651396</v>
      </c>
      <c r="AP55">
        <v>6.1910730000000003</v>
      </c>
      <c r="AQ55">
        <v>7.6119750000000002</v>
      </c>
      <c r="AR55">
        <v>48.554251000000001</v>
      </c>
      <c r="AS55">
        <v>30.83201</v>
      </c>
      <c r="AT55">
        <v>14.495867000000001</v>
      </c>
      <c r="AU55">
        <v>0</v>
      </c>
      <c r="AV55">
        <v>0</v>
      </c>
      <c r="AW55">
        <v>1.9332</v>
      </c>
      <c r="AX55">
        <v>0</v>
      </c>
      <c r="AY55">
        <v>0</v>
      </c>
      <c r="AZ55">
        <f t="shared" si="0"/>
        <v>83.14</v>
      </c>
      <c r="BA55">
        <f t="shared" si="1"/>
        <v>2427.3977019999998</v>
      </c>
      <c r="BD55">
        <v>23.27</v>
      </c>
      <c r="BE55">
        <v>7.38</v>
      </c>
      <c r="BF55">
        <v>1</v>
      </c>
      <c r="BG55">
        <v>3.89</v>
      </c>
      <c r="BH55">
        <v>5.62</v>
      </c>
      <c r="BI55">
        <v>6.93</v>
      </c>
      <c r="BJ55">
        <v>1.5</v>
      </c>
      <c r="BK55">
        <v>3.96</v>
      </c>
      <c r="BL55">
        <v>2.1</v>
      </c>
      <c r="BM55">
        <v>1.56</v>
      </c>
      <c r="BN55">
        <v>0.47</v>
      </c>
      <c r="BO55">
        <v>15.09</v>
      </c>
      <c r="BP55">
        <v>3.86</v>
      </c>
      <c r="BQ55">
        <v>4.2300000000000004</v>
      </c>
      <c r="BR55">
        <v>2.08</v>
      </c>
      <c r="BS55">
        <v>0.2</v>
      </c>
      <c r="BT55">
        <v>0</v>
      </c>
      <c r="BU55">
        <v>0</v>
      </c>
      <c r="BV55">
        <v>0</v>
      </c>
      <c r="BW55">
        <f t="shared" si="2"/>
        <v>83.14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12.025181</v>
      </c>
      <c r="K56">
        <v>422.4042</v>
      </c>
      <c r="L56">
        <v>339.31352399999997</v>
      </c>
      <c r="M56">
        <v>88.927199999999999</v>
      </c>
      <c r="N56">
        <v>114.179625</v>
      </c>
      <c r="O56">
        <v>119.53519300000001</v>
      </c>
      <c r="P56">
        <v>119.61675</v>
      </c>
      <c r="Q56">
        <v>6.5648569999999999</v>
      </c>
      <c r="R56">
        <v>22.828869000000001</v>
      </c>
      <c r="S56">
        <v>14.103177000000001</v>
      </c>
      <c r="T56">
        <v>0</v>
      </c>
      <c r="U56">
        <v>404.78308199999998</v>
      </c>
      <c r="V56">
        <v>8.8005060000000004</v>
      </c>
      <c r="W56">
        <v>23.317678000000001</v>
      </c>
      <c r="X56">
        <v>142.58860300000001</v>
      </c>
      <c r="Y56">
        <v>0</v>
      </c>
      <c r="Z56">
        <v>0</v>
      </c>
      <c r="AA56">
        <v>0</v>
      </c>
      <c r="AB56">
        <v>25.460321</v>
      </c>
      <c r="AC56">
        <v>18.709199999999999</v>
      </c>
      <c r="AD56">
        <v>26.431387000000001</v>
      </c>
      <c r="AE56">
        <v>47.785375000000002</v>
      </c>
      <c r="AF56">
        <v>8.5776079999999997</v>
      </c>
      <c r="AG56">
        <v>0</v>
      </c>
      <c r="AH56">
        <v>141.88238100000001</v>
      </c>
      <c r="AI56">
        <v>0</v>
      </c>
      <c r="AJ56">
        <v>0</v>
      </c>
      <c r="AK56">
        <v>49.064616000000001</v>
      </c>
      <c r="AL56">
        <v>58.405838000000003</v>
      </c>
      <c r="AM56">
        <v>5.1023719999999999</v>
      </c>
      <c r="AN56">
        <v>0.64718699999999996</v>
      </c>
      <c r="AO56">
        <v>11.651396</v>
      </c>
      <c r="AP56">
        <v>6.1910730000000003</v>
      </c>
      <c r="AQ56">
        <v>7.6119750000000002</v>
      </c>
      <c r="AR56">
        <v>48.554251000000001</v>
      </c>
      <c r="AS56">
        <v>30.83201</v>
      </c>
      <c r="AT56">
        <v>14.495867000000001</v>
      </c>
      <c r="AU56">
        <v>0</v>
      </c>
      <c r="AV56">
        <v>0</v>
      </c>
      <c r="AW56">
        <v>1.9332</v>
      </c>
      <c r="AX56">
        <v>0</v>
      </c>
      <c r="AY56">
        <v>0</v>
      </c>
      <c r="AZ56">
        <f t="shared" si="0"/>
        <v>83.14</v>
      </c>
      <c r="BA56">
        <f t="shared" si="1"/>
        <v>2425.4645019999998</v>
      </c>
      <c r="BD56">
        <v>23.27</v>
      </c>
      <c r="BE56">
        <v>7.38</v>
      </c>
      <c r="BF56">
        <v>1</v>
      </c>
      <c r="BG56">
        <v>3.89</v>
      </c>
      <c r="BH56">
        <v>5.62</v>
      </c>
      <c r="BI56">
        <v>6.93</v>
      </c>
      <c r="BJ56">
        <v>1.5</v>
      </c>
      <c r="BK56">
        <v>3.96</v>
      </c>
      <c r="BL56">
        <v>2.1</v>
      </c>
      <c r="BM56">
        <v>1.56</v>
      </c>
      <c r="BN56">
        <v>0.47</v>
      </c>
      <c r="BO56">
        <v>15.09</v>
      </c>
      <c r="BP56">
        <v>3.86</v>
      </c>
      <c r="BQ56">
        <v>4.2300000000000004</v>
      </c>
      <c r="BR56">
        <v>2.08</v>
      </c>
      <c r="BS56">
        <v>0.2</v>
      </c>
      <c r="BT56">
        <v>0</v>
      </c>
      <c r="BU56">
        <v>0</v>
      </c>
      <c r="BV56">
        <v>0</v>
      </c>
      <c r="BW56">
        <f t="shared" si="2"/>
        <v>83.14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12.025181</v>
      </c>
      <c r="K57">
        <v>432.0702</v>
      </c>
      <c r="L57">
        <v>339.31352399999997</v>
      </c>
      <c r="M57">
        <v>88.927199999999999</v>
      </c>
      <c r="N57">
        <v>114.179625</v>
      </c>
      <c r="O57">
        <v>119.53519300000001</v>
      </c>
      <c r="P57">
        <v>119.61675</v>
      </c>
      <c r="Q57">
        <v>9.8002610000000008</v>
      </c>
      <c r="R57">
        <v>35.399791999999998</v>
      </c>
      <c r="S57">
        <v>21.929254</v>
      </c>
      <c r="T57">
        <v>0</v>
      </c>
      <c r="U57">
        <v>404.78308199999998</v>
      </c>
      <c r="V57">
        <v>14.948081999999999</v>
      </c>
      <c r="W57">
        <v>33.637013000000003</v>
      </c>
      <c r="X57">
        <v>142.58860300000001</v>
      </c>
      <c r="Y57">
        <v>0</v>
      </c>
      <c r="Z57">
        <v>0</v>
      </c>
      <c r="AA57">
        <v>0</v>
      </c>
      <c r="AB57">
        <v>25.460321</v>
      </c>
      <c r="AC57">
        <v>18.709199999999999</v>
      </c>
      <c r="AD57">
        <v>26.431387000000001</v>
      </c>
      <c r="AE57">
        <v>47.785375000000002</v>
      </c>
      <c r="AF57">
        <v>8.5776079999999997</v>
      </c>
      <c r="AG57">
        <v>0</v>
      </c>
      <c r="AH57">
        <v>141.88238100000001</v>
      </c>
      <c r="AI57">
        <v>0</v>
      </c>
      <c r="AJ57">
        <v>0</v>
      </c>
      <c r="AK57">
        <v>49.064616000000001</v>
      </c>
      <c r="AL57">
        <v>58.405838000000003</v>
      </c>
      <c r="AM57">
        <v>5.1023719999999999</v>
      </c>
      <c r="AN57">
        <v>0.64718699999999996</v>
      </c>
      <c r="AO57">
        <v>11.651396</v>
      </c>
      <c r="AP57">
        <v>6.1910730000000003</v>
      </c>
      <c r="AQ57">
        <v>7.6119750000000002</v>
      </c>
      <c r="AR57">
        <v>48.554251000000001</v>
      </c>
      <c r="AS57">
        <v>29.906217000000002</v>
      </c>
      <c r="AT57">
        <v>14.268624000000001</v>
      </c>
      <c r="AU57">
        <v>0</v>
      </c>
      <c r="AV57">
        <v>0</v>
      </c>
      <c r="AW57">
        <v>1.9332</v>
      </c>
      <c r="AX57">
        <v>0</v>
      </c>
      <c r="AY57">
        <v>0</v>
      </c>
      <c r="AZ57">
        <f t="shared" si="0"/>
        <v>83.14</v>
      </c>
      <c r="BA57">
        <f t="shared" si="1"/>
        <v>2474.0767809999998</v>
      </c>
      <c r="BD57">
        <v>23.27</v>
      </c>
      <c r="BE57">
        <v>7.38</v>
      </c>
      <c r="BF57">
        <v>1</v>
      </c>
      <c r="BG57">
        <v>3.89</v>
      </c>
      <c r="BH57">
        <v>5.62</v>
      </c>
      <c r="BI57">
        <v>6.93</v>
      </c>
      <c r="BJ57">
        <v>1.5</v>
      </c>
      <c r="BK57">
        <v>3.96</v>
      </c>
      <c r="BL57">
        <v>2.1</v>
      </c>
      <c r="BM57">
        <v>1.56</v>
      </c>
      <c r="BN57">
        <v>0.47</v>
      </c>
      <c r="BO57">
        <v>15.09</v>
      </c>
      <c r="BP57">
        <v>3.86</v>
      </c>
      <c r="BQ57">
        <v>4.2300000000000004</v>
      </c>
      <c r="BR57">
        <v>2.08</v>
      </c>
      <c r="BS57">
        <v>0.2</v>
      </c>
      <c r="BT57">
        <v>0</v>
      </c>
      <c r="BU57">
        <v>0</v>
      </c>
      <c r="BV57">
        <v>0</v>
      </c>
      <c r="BW57">
        <f t="shared" si="2"/>
        <v>83.14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12.025181</v>
      </c>
      <c r="K58">
        <v>492.96600000000001</v>
      </c>
      <c r="L58">
        <v>339.31352399999997</v>
      </c>
      <c r="M58">
        <v>88.927199999999999</v>
      </c>
      <c r="N58">
        <v>114.179625</v>
      </c>
      <c r="O58">
        <v>119.53519300000001</v>
      </c>
      <c r="P58">
        <v>119.61675</v>
      </c>
      <c r="Q58">
        <v>9.8002610000000008</v>
      </c>
      <c r="R58">
        <v>35.399791999999998</v>
      </c>
      <c r="S58">
        <v>21.929254</v>
      </c>
      <c r="T58">
        <v>0</v>
      </c>
      <c r="U58">
        <v>404.78308199999998</v>
      </c>
      <c r="V58">
        <v>20.037617999999998</v>
      </c>
      <c r="W58">
        <v>33.637013000000003</v>
      </c>
      <c r="X58">
        <v>142.58860300000001</v>
      </c>
      <c r="Y58">
        <v>0</v>
      </c>
      <c r="Z58">
        <v>4.4656919999999998</v>
      </c>
      <c r="AA58">
        <v>0</v>
      </c>
      <c r="AB58">
        <v>25.460321</v>
      </c>
      <c r="AC58">
        <v>18.709199999999999</v>
      </c>
      <c r="AD58">
        <v>26.431387000000001</v>
      </c>
      <c r="AE58">
        <v>47.785375000000002</v>
      </c>
      <c r="AF58">
        <v>8.5776079999999997</v>
      </c>
      <c r="AG58">
        <v>0</v>
      </c>
      <c r="AH58">
        <v>141.88238100000001</v>
      </c>
      <c r="AI58">
        <v>0</v>
      </c>
      <c r="AJ58">
        <v>0</v>
      </c>
      <c r="AK58">
        <v>49.064616000000001</v>
      </c>
      <c r="AL58">
        <v>58.405838000000003</v>
      </c>
      <c r="AM58">
        <v>5.1023719999999999</v>
      </c>
      <c r="AN58">
        <v>0.64718699999999996</v>
      </c>
      <c r="AO58">
        <v>11.651396</v>
      </c>
      <c r="AP58">
        <v>6.1910730000000003</v>
      </c>
      <c r="AQ58">
        <v>15.22395</v>
      </c>
      <c r="AR58">
        <v>48.554251000000001</v>
      </c>
      <c r="AS58">
        <v>29.906217000000002</v>
      </c>
      <c r="AT58">
        <v>14.178853</v>
      </c>
      <c r="AU58">
        <v>0</v>
      </c>
      <c r="AV58">
        <v>0</v>
      </c>
      <c r="AW58">
        <v>1.9332</v>
      </c>
      <c r="AX58">
        <v>0</v>
      </c>
      <c r="AY58">
        <v>0</v>
      </c>
      <c r="AZ58">
        <f t="shared" si="0"/>
        <v>83.14</v>
      </c>
      <c r="BA58">
        <f t="shared" si="1"/>
        <v>2552.050013</v>
      </c>
      <c r="BD58">
        <v>23.27</v>
      </c>
      <c r="BE58">
        <v>7.38</v>
      </c>
      <c r="BF58">
        <v>1</v>
      </c>
      <c r="BG58">
        <v>3.89</v>
      </c>
      <c r="BH58">
        <v>5.62</v>
      </c>
      <c r="BI58">
        <v>6.93</v>
      </c>
      <c r="BJ58">
        <v>1.5</v>
      </c>
      <c r="BK58">
        <v>3.96</v>
      </c>
      <c r="BL58">
        <v>2.1</v>
      </c>
      <c r="BM58">
        <v>1.56</v>
      </c>
      <c r="BN58">
        <v>0.47</v>
      </c>
      <c r="BO58">
        <v>15.09</v>
      </c>
      <c r="BP58">
        <v>3.86</v>
      </c>
      <c r="BQ58">
        <v>4.2300000000000004</v>
      </c>
      <c r="BR58">
        <v>2.08</v>
      </c>
      <c r="BS58">
        <v>0.2</v>
      </c>
      <c r="BT58">
        <v>0</v>
      </c>
      <c r="BU58">
        <v>0</v>
      </c>
      <c r="BV58">
        <v>0</v>
      </c>
      <c r="BW58">
        <f t="shared" si="2"/>
        <v>83.14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12.025181</v>
      </c>
      <c r="K59">
        <v>534.52980000000002</v>
      </c>
      <c r="L59">
        <v>394.40972399999998</v>
      </c>
      <c r="M59">
        <v>88.927199999999999</v>
      </c>
      <c r="N59">
        <v>114.179625</v>
      </c>
      <c r="O59">
        <v>119.53519300000001</v>
      </c>
      <c r="P59">
        <v>119.61675</v>
      </c>
      <c r="Q59">
        <v>9.8002610000000008</v>
      </c>
      <c r="R59">
        <v>35.399791999999998</v>
      </c>
      <c r="S59">
        <v>21.929254</v>
      </c>
      <c r="T59">
        <v>0</v>
      </c>
      <c r="U59">
        <v>404.78308199999998</v>
      </c>
      <c r="V59">
        <v>20.037617999999998</v>
      </c>
      <c r="W59">
        <v>33.637013000000003</v>
      </c>
      <c r="X59">
        <v>142.58860300000001</v>
      </c>
      <c r="Y59">
        <v>0</v>
      </c>
      <c r="Z59">
        <v>6.3349029999999997</v>
      </c>
      <c r="AA59">
        <v>0</v>
      </c>
      <c r="AB59">
        <v>25.460321</v>
      </c>
      <c r="AC59">
        <v>18.709199999999999</v>
      </c>
      <c r="AD59">
        <v>26.431387000000001</v>
      </c>
      <c r="AE59">
        <v>47.785375000000002</v>
      </c>
      <c r="AF59">
        <v>8.5776079999999997</v>
      </c>
      <c r="AG59">
        <v>0</v>
      </c>
      <c r="AH59">
        <v>141.88238100000001</v>
      </c>
      <c r="AI59">
        <v>0</v>
      </c>
      <c r="AJ59">
        <v>0</v>
      </c>
      <c r="AK59">
        <v>49.064616000000001</v>
      </c>
      <c r="AL59">
        <v>58.405838000000003</v>
      </c>
      <c r="AM59">
        <v>5.1023719999999999</v>
      </c>
      <c r="AN59">
        <v>0.64718699999999996</v>
      </c>
      <c r="AO59">
        <v>11.651396</v>
      </c>
      <c r="AP59">
        <v>4.7052149999999999</v>
      </c>
      <c r="AQ59">
        <v>15.22395</v>
      </c>
      <c r="AR59">
        <v>48.554251000000001</v>
      </c>
      <c r="AS59">
        <v>29.906217000000002</v>
      </c>
      <c r="AT59">
        <v>14.495867000000001</v>
      </c>
      <c r="AU59">
        <v>0</v>
      </c>
      <c r="AV59">
        <v>0</v>
      </c>
      <c r="AW59">
        <v>1.9332</v>
      </c>
      <c r="AX59">
        <v>0</v>
      </c>
      <c r="AY59">
        <v>0</v>
      </c>
      <c r="AZ59">
        <f t="shared" si="0"/>
        <v>83.149999999999991</v>
      </c>
      <c r="BA59">
        <f t="shared" si="1"/>
        <v>2649.42038</v>
      </c>
      <c r="BD59">
        <v>23.27</v>
      </c>
      <c r="BE59">
        <v>7.38</v>
      </c>
      <c r="BF59">
        <v>1</v>
      </c>
      <c r="BG59">
        <v>3.89</v>
      </c>
      <c r="BH59">
        <v>5.62</v>
      </c>
      <c r="BI59">
        <v>6.93</v>
      </c>
      <c r="BJ59">
        <v>1.5</v>
      </c>
      <c r="BK59">
        <v>3.96</v>
      </c>
      <c r="BL59">
        <v>2.1</v>
      </c>
      <c r="BM59">
        <v>1.56</v>
      </c>
      <c r="BN59">
        <v>0.47</v>
      </c>
      <c r="BO59">
        <v>15.09</v>
      </c>
      <c r="BP59">
        <v>3.86</v>
      </c>
      <c r="BQ59">
        <v>4.2300000000000004</v>
      </c>
      <c r="BR59">
        <v>2.08</v>
      </c>
      <c r="BS59">
        <v>0.21</v>
      </c>
      <c r="BT59">
        <v>0</v>
      </c>
      <c r="BU59">
        <v>0</v>
      </c>
      <c r="BV59">
        <v>0</v>
      </c>
      <c r="BW59">
        <f t="shared" si="2"/>
        <v>83.149999999999991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12.025181</v>
      </c>
      <c r="K60">
        <v>605.09159999999997</v>
      </c>
      <c r="L60">
        <v>436.94012400000003</v>
      </c>
      <c r="M60">
        <v>88.927199999999999</v>
      </c>
      <c r="N60">
        <v>114.179625</v>
      </c>
      <c r="O60">
        <v>119.53519300000001</v>
      </c>
      <c r="P60">
        <v>119.61675</v>
      </c>
      <c r="Q60">
        <v>9.8002610000000008</v>
      </c>
      <c r="R60">
        <v>35.399791999999998</v>
      </c>
      <c r="S60">
        <v>21.929254</v>
      </c>
      <c r="T60">
        <v>0</v>
      </c>
      <c r="U60">
        <v>404.78308199999998</v>
      </c>
      <c r="V60">
        <v>20.037617999999998</v>
      </c>
      <c r="W60">
        <v>33.637013000000003</v>
      </c>
      <c r="X60">
        <v>142.58860300000001</v>
      </c>
      <c r="Y60">
        <v>0</v>
      </c>
      <c r="Z60">
        <v>6.3349029999999997</v>
      </c>
      <c r="AA60">
        <v>0</v>
      </c>
      <c r="AB60">
        <v>25.460321</v>
      </c>
      <c r="AC60">
        <v>18.709199999999999</v>
      </c>
      <c r="AD60">
        <v>26.431387000000001</v>
      </c>
      <c r="AE60">
        <v>47.785375000000002</v>
      </c>
      <c r="AF60">
        <v>8.5776079999999997</v>
      </c>
      <c r="AG60">
        <v>0</v>
      </c>
      <c r="AH60">
        <v>141.88238100000001</v>
      </c>
      <c r="AI60">
        <v>0</v>
      </c>
      <c r="AJ60">
        <v>0</v>
      </c>
      <c r="AK60">
        <v>49.064616000000001</v>
      </c>
      <c r="AL60">
        <v>58.405838000000003</v>
      </c>
      <c r="AM60">
        <v>5.1023719999999999</v>
      </c>
      <c r="AN60">
        <v>0.64718699999999996</v>
      </c>
      <c r="AO60">
        <v>11.651396</v>
      </c>
      <c r="AP60">
        <v>4.7052149999999999</v>
      </c>
      <c r="AQ60">
        <v>15.22395</v>
      </c>
      <c r="AR60">
        <v>48.554251000000001</v>
      </c>
      <c r="AS60">
        <v>29.906217000000002</v>
      </c>
      <c r="AT60">
        <v>14.495867000000001</v>
      </c>
      <c r="AU60">
        <v>0</v>
      </c>
      <c r="AV60">
        <v>0</v>
      </c>
      <c r="AW60">
        <v>1.9332</v>
      </c>
      <c r="AX60">
        <v>0</v>
      </c>
      <c r="AY60">
        <v>0</v>
      </c>
      <c r="AZ60">
        <f t="shared" si="0"/>
        <v>83.149999999999991</v>
      </c>
      <c r="BA60">
        <f t="shared" si="1"/>
        <v>2762.5125800000001</v>
      </c>
      <c r="BD60">
        <v>23.27</v>
      </c>
      <c r="BE60">
        <v>7.38</v>
      </c>
      <c r="BF60">
        <v>1</v>
      </c>
      <c r="BG60">
        <v>3.89</v>
      </c>
      <c r="BH60">
        <v>5.62</v>
      </c>
      <c r="BI60">
        <v>6.93</v>
      </c>
      <c r="BJ60">
        <v>1.5</v>
      </c>
      <c r="BK60">
        <v>3.96</v>
      </c>
      <c r="BL60">
        <v>2.1</v>
      </c>
      <c r="BM60">
        <v>1.56</v>
      </c>
      <c r="BN60">
        <v>0.47</v>
      </c>
      <c r="BO60">
        <v>15.09</v>
      </c>
      <c r="BP60">
        <v>3.86</v>
      </c>
      <c r="BQ60">
        <v>4.2300000000000004</v>
      </c>
      <c r="BR60">
        <v>2.08</v>
      </c>
      <c r="BS60">
        <v>0.21</v>
      </c>
      <c r="BT60">
        <v>0</v>
      </c>
      <c r="BU60">
        <v>0</v>
      </c>
      <c r="BV60">
        <v>0</v>
      </c>
      <c r="BW60">
        <f t="shared" si="2"/>
        <v>83.149999999999991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12.025181</v>
      </c>
      <c r="K61">
        <v>619.98584300000005</v>
      </c>
      <c r="L61">
        <v>589.17479100000003</v>
      </c>
      <c r="M61">
        <v>88.927199999999999</v>
      </c>
      <c r="N61">
        <v>114.179625</v>
      </c>
      <c r="O61">
        <v>119.53519300000001</v>
      </c>
      <c r="P61">
        <v>119.61675</v>
      </c>
      <c r="Q61">
        <v>9.8002610000000008</v>
      </c>
      <c r="R61">
        <v>35.399791999999998</v>
      </c>
      <c r="S61">
        <v>21.929254</v>
      </c>
      <c r="T61">
        <v>0</v>
      </c>
      <c r="U61">
        <v>404.78308199999998</v>
      </c>
      <c r="V61">
        <v>20.037617999999998</v>
      </c>
      <c r="W61">
        <v>33.637013000000003</v>
      </c>
      <c r="X61">
        <v>142.58860300000001</v>
      </c>
      <c r="Y61">
        <v>0</v>
      </c>
      <c r="Z61">
        <v>6.3349029999999997</v>
      </c>
      <c r="AA61">
        <v>0</v>
      </c>
      <c r="AB61">
        <v>25.460321</v>
      </c>
      <c r="AC61">
        <v>18.709199999999999</v>
      </c>
      <c r="AD61">
        <v>26.431387000000001</v>
      </c>
      <c r="AE61">
        <v>47.785375000000002</v>
      </c>
      <c r="AF61">
        <v>8.5776079999999997</v>
      </c>
      <c r="AG61">
        <v>0</v>
      </c>
      <c r="AH61">
        <v>147.19152800000001</v>
      </c>
      <c r="AI61">
        <v>0</v>
      </c>
      <c r="AJ61">
        <v>0</v>
      </c>
      <c r="AK61">
        <v>49.064616000000001</v>
      </c>
      <c r="AL61">
        <v>58.405838000000003</v>
      </c>
      <c r="AM61">
        <v>5.1023719999999999</v>
      </c>
      <c r="AN61">
        <v>0.64718699999999996</v>
      </c>
      <c r="AO61">
        <v>11.651396</v>
      </c>
      <c r="AP61">
        <v>10.029538000000001</v>
      </c>
      <c r="AQ61">
        <v>15.22395</v>
      </c>
      <c r="AR61">
        <v>48.554251000000001</v>
      </c>
      <c r="AS61">
        <v>29.906217000000002</v>
      </c>
      <c r="AT61">
        <v>14.495867000000001</v>
      </c>
      <c r="AU61">
        <v>0</v>
      </c>
      <c r="AV61">
        <v>0</v>
      </c>
      <c r="AW61">
        <v>1.9332</v>
      </c>
      <c r="AX61">
        <v>0</v>
      </c>
      <c r="AY61">
        <v>0</v>
      </c>
      <c r="AZ61">
        <f t="shared" si="0"/>
        <v>83.149999999999991</v>
      </c>
      <c r="BA61">
        <f t="shared" si="1"/>
        <v>2940.2749600000002</v>
      </c>
      <c r="BD61">
        <v>23.27</v>
      </c>
      <c r="BE61">
        <v>7.38</v>
      </c>
      <c r="BF61">
        <v>1</v>
      </c>
      <c r="BG61">
        <v>3.89</v>
      </c>
      <c r="BH61">
        <v>5.62</v>
      </c>
      <c r="BI61">
        <v>6.93</v>
      </c>
      <c r="BJ61">
        <v>1.5</v>
      </c>
      <c r="BK61">
        <v>3.96</v>
      </c>
      <c r="BL61">
        <v>2.1</v>
      </c>
      <c r="BM61">
        <v>1.56</v>
      </c>
      <c r="BN61">
        <v>0.47</v>
      </c>
      <c r="BO61">
        <v>15.09</v>
      </c>
      <c r="BP61">
        <v>3.86</v>
      </c>
      <c r="BQ61">
        <v>4.2300000000000004</v>
      </c>
      <c r="BR61">
        <v>2.08</v>
      </c>
      <c r="BS61">
        <v>0.21</v>
      </c>
      <c r="BT61">
        <v>0</v>
      </c>
      <c r="BU61">
        <v>0</v>
      </c>
      <c r="BV61">
        <v>0</v>
      </c>
      <c r="BW61">
        <f t="shared" si="2"/>
        <v>83.149999999999991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12.025181</v>
      </c>
      <c r="K62">
        <v>663.84150599999998</v>
      </c>
      <c r="L62">
        <v>589.17479100000003</v>
      </c>
      <c r="M62">
        <v>88.927199999999999</v>
      </c>
      <c r="N62">
        <v>114.179625</v>
      </c>
      <c r="O62">
        <v>119.53519300000001</v>
      </c>
      <c r="P62">
        <v>119.61675</v>
      </c>
      <c r="Q62">
        <v>10.545605999999999</v>
      </c>
      <c r="R62">
        <v>40.974271000000002</v>
      </c>
      <c r="S62">
        <v>25.508671</v>
      </c>
      <c r="T62">
        <v>0</v>
      </c>
      <c r="U62">
        <v>404.78308199999998</v>
      </c>
      <c r="V62">
        <v>20.037617999999998</v>
      </c>
      <c r="W62">
        <v>33.637013000000003</v>
      </c>
      <c r="X62">
        <v>142.58860300000001</v>
      </c>
      <c r="Y62">
        <v>0</v>
      </c>
      <c r="Z62">
        <v>6.3349029999999997</v>
      </c>
      <c r="AA62">
        <v>0</v>
      </c>
      <c r="AB62">
        <v>25.460321</v>
      </c>
      <c r="AC62">
        <v>18.709199999999999</v>
      </c>
      <c r="AD62">
        <v>26.431387000000001</v>
      </c>
      <c r="AE62">
        <v>47.785375000000002</v>
      </c>
      <c r="AF62">
        <v>8.5776079999999997</v>
      </c>
      <c r="AG62">
        <v>0</v>
      </c>
      <c r="AH62">
        <v>147.19152800000001</v>
      </c>
      <c r="AI62">
        <v>0</v>
      </c>
      <c r="AJ62">
        <v>0</v>
      </c>
      <c r="AK62">
        <v>49.064616000000001</v>
      </c>
      <c r="AL62">
        <v>58.405838000000003</v>
      </c>
      <c r="AM62">
        <v>5.1023719999999999</v>
      </c>
      <c r="AN62">
        <v>0.64718699999999996</v>
      </c>
      <c r="AO62">
        <v>11.651396</v>
      </c>
      <c r="AP62">
        <v>10.029538000000001</v>
      </c>
      <c r="AQ62">
        <v>15.22395</v>
      </c>
      <c r="AR62">
        <v>48.554251000000001</v>
      </c>
      <c r="AS62">
        <v>29.906217000000002</v>
      </c>
      <c r="AT62">
        <v>14.495867000000001</v>
      </c>
      <c r="AU62">
        <v>0</v>
      </c>
      <c r="AV62">
        <v>0</v>
      </c>
      <c r="AW62">
        <v>1.9332</v>
      </c>
      <c r="AX62">
        <v>0</v>
      </c>
      <c r="AY62">
        <v>0</v>
      </c>
      <c r="AZ62">
        <f t="shared" si="0"/>
        <v>83.06</v>
      </c>
      <c r="BA62">
        <f t="shared" si="1"/>
        <v>2993.9398639999999</v>
      </c>
      <c r="BD62">
        <v>23.27</v>
      </c>
      <c r="BE62">
        <v>7.38</v>
      </c>
      <c r="BF62">
        <v>1</v>
      </c>
      <c r="BG62">
        <v>3.89</v>
      </c>
      <c r="BH62">
        <v>5.62</v>
      </c>
      <c r="BI62">
        <v>6.93</v>
      </c>
      <c r="BJ62">
        <v>1.5</v>
      </c>
      <c r="BK62">
        <v>3.91</v>
      </c>
      <c r="BL62">
        <v>2.06</v>
      </c>
      <c r="BM62">
        <v>1.56</v>
      </c>
      <c r="BN62">
        <v>0.47</v>
      </c>
      <c r="BO62">
        <v>15.09</v>
      </c>
      <c r="BP62">
        <v>3.86</v>
      </c>
      <c r="BQ62">
        <v>4.2300000000000004</v>
      </c>
      <c r="BR62">
        <v>2.08</v>
      </c>
      <c r="BS62">
        <v>0.21</v>
      </c>
      <c r="BT62">
        <v>0</v>
      </c>
      <c r="BU62">
        <v>0</v>
      </c>
      <c r="BV62">
        <v>0</v>
      </c>
      <c r="BW62">
        <f t="shared" si="2"/>
        <v>83.06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12.025181</v>
      </c>
      <c r="K63">
        <v>663.84150599999998</v>
      </c>
      <c r="L63">
        <v>589.17479100000003</v>
      </c>
      <c r="M63">
        <v>88.927199999999999</v>
      </c>
      <c r="N63">
        <v>114.179625</v>
      </c>
      <c r="O63">
        <v>119.53519300000001</v>
      </c>
      <c r="P63">
        <v>119.61675</v>
      </c>
      <c r="Q63">
        <v>10.545605999999999</v>
      </c>
      <c r="R63">
        <v>40.974271000000002</v>
      </c>
      <c r="S63">
        <v>25.508671</v>
      </c>
      <c r="T63">
        <v>0</v>
      </c>
      <c r="U63">
        <v>404.78308199999998</v>
      </c>
      <c r="V63">
        <v>20.037617999999998</v>
      </c>
      <c r="W63">
        <v>33.637013000000003</v>
      </c>
      <c r="X63">
        <v>142.58860300000001</v>
      </c>
      <c r="Y63">
        <v>0</v>
      </c>
      <c r="Z63">
        <v>6.3349029999999997</v>
      </c>
      <c r="AA63">
        <v>0</v>
      </c>
      <c r="AB63">
        <v>25.460321</v>
      </c>
      <c r="AC63">
        <v>18.709199999999999</v>
      </c>
      <c r="AD63">
        <v>26.431387000000001</v>
      </c>
      <c r="AE63">
        <v>47.785375000000002</v>
      </c>
      <c r="AF63">
        <v>8.5776079999999997</v>
      </c>
      <c r="AG63">
        <v>0</v>
      </c>
      <c r="AH63">
        <v>147.19152800000001</v>
      </c>
      <c r="AI63">
        <v>0</v>
      </c>
      <c r="AJ63">
        <v>0</v>
      </c>
      <c r="AK63">
        <v>49.064616000000001</v>
      </c>
      <c r="AL63">
        <v>58.405838000000003</v>
      </c>
      <c r="AM63">
        <v>5.1023719999999999</v>
      </c>
      <c r="AN63">
        <v>0.64718699999999996</v>
      </c>
      <c r="AO63">
        <v>11.083036</v>
      </c>
      <c r="AP63">
        <v>10.029538000000001</v>
      </c>
      <c r="AQ63">
        <v>15.22395</v>
      </c>
      <c r="AR63">
        <v>48.554251000000001</v>
      </c>
      <c r="AS63">
        <v>29.906217000000002</v>
      </c>
      <c r="AT63">
        <v>14.495867000000001</v>
      </c>
      <c r="AU63">
        <v>0</v>
      </c>
      <c r="AV63">
        <v>0</v>
      </c>
      <c r="AW63">
        <v>1.9332</v>
      </c>
      <c r="AX63">
        <v>0</v>
      </c>
      <c r="AY63">
        <v>0</v>
      </c>
      <c r="AZ63">
        <f t="shared" si="0"/>
        <v>82.320000000000007</v>
      </c>
      <c r="BA63">
        <f t="shared" si="1"/>
        <v>2992.6315039999999</v>
      </c>
      <c r="BD63">
        <v>23.27</v>
      </c>
      <c r="BE63">
        <v>7.38</v>
      </c>
      <c r="BF63">
        <v>1</v>
      </c>
      <c r="BG63">
        <v>3.89</v>
      </c>
      <c r="BH63">
        <v>5.62</v>
      </c>
      <c r="BI63">
        <v>6.93</v>
      </c>
      <c r="BJ63">
        <v>1.5</v>
      </c>
      <c r="BK63">
        <v>3.91</v>
      </c>
      <c r="BL63">
        <v>2.06</v>
      </c>
      <c r="BM63">
        <v>1.56</v>
      </c>
      <c r="BN63">
        <v>0.47</v>
      </c>
      <c r="BO63">
        <v>15.09</v>
      </c>
      <c r="BP63">
        <v>3.12</v>
      </c>
      <c r="BQ63">
        <v>4.2300000000000004</v>
      </c>
      <c r="BR63">
        <v>2.08</v>
      </c>
      <c r="BS63">
        <v>0.21</v>
      </c>
      <c r="BT63">
        <v>0</v>
      </c>
      <c r="BU63">
        <v>0</v>
      </c>
      <c r="BV63">
        <v>0</v>
      </c>
      <c r="BW63">
        <f t="shared" si="2"/>
        <v>82.320000000000007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12.025181</v>
      </c>
      <c r="K64">
        <v>647.08273399999996</v>
      </c>
      <c r="L64">
        <v>631.33479</v>
      </c>
      <c r="M64">
        <v>88.927199999999999</v>
      </c>
      <c r="N64">
        <v>114.179625</v>
      </c>
      <c r="O64">
        <v>119.53519300000001</v>
      </c>
      <c r="P64">
        <v>119.61675</v>
      </c>
      <c r="Q64">
        <v>10.545605999999999</v>
      </c>
      <c r="R64">
        <v>40.974271000000002</v>
      </c>
      <c r="S64">
        <v>25.508671</v>
      </c>
      <c r="T64">
        <v>0</v>
      </c>
      <c r="U64">
        <v>404.78308199999998</v>
      </c>
      <c r="V64">
        <v>20.037617999999998</v>
      </c>
      <c r="W64">
        <v>33.637013000000003</v>
      </c>
      <c r="X64">
        <v>142.58860300000001</v>
      </c>
      <c r="Y64">
        <v>0</v>
      </c>
      <c r="Z64">
        <v>6.3349029999999997</v>
      </c>
      <c r="AA64">
        <v>0</v>
      </c>
      <c r="AB64">
        <v>25.460321</v>
      </c>
      <c r="AC64">
        <v>18.709199999999999</v>
      </c>
      <c r="AD64">
        <v>26.431387000000001</v>
      </c>
      <c r="AE64">
        <v>47.785375000000002</v>
      </c>
      <c r="AF64">
        <v>8.5776079999999997</v>
      </c>
      <c r="AG64">
        <v>0</v>
      </c>
      <c r="AH64">
        <v>147.19152800000001</v>
      </c>
      <c r="AI64">
        <v>0</v>
      </c>
      <c r="AJ64">
        <v>0</v>
      </c>
      <c r="AK64">
        <v>49.064616000000001</v>
      </c>
      <c r="AL64">
        <v>58.405838000000003</v>
      </c>
      <c r="AM64">
        <v>5.1023719999999999</v>
      </c>
      <c r="AN64">
        <v>0.64718699999999996</v>
      </c>
      <c r="AO64">
        <v>11.083036</v>
      </c>
      <c r="AP64">
        <v>4.7052149999999999</v>
      </c>
      <c r="AQ64">
        <v>15.22395</v>
      </c>
      <c r="AR64">
        <v>48.554251000000001</v>
      </c>
      <c r="AS64">
        <v>29.906217000000002</v>
      </c>
      <c r="AT64">
        <v>14.495867000000001</v>
      </c>
      <c r="AU64">
        <v>0</v>
      </c>
      <c r="AV64">
        <v>0</v>
      </c>
      <c r="AW64">
        <v>1.9332</v>
      </c>
      <c r="AX64">
        <v>0</v>
      </c>
      <c r="AY64">
        <v>0</v>
      </c>
      <c r="AZ64">
        <f t="shared" si="0"/>
        <v>82.320000000000007</v>
      </c>
      <c r="BA64">
        <f t="shared" si="1"/>
        <v>3012.708408</v>
      </c>
      <c r="BD64">
        <v>23.27</v>
      </c>
      <c r="BE64">
        <v>7.38</v>
      </c>
      <c r="BF64">
        <v>1</v>
      </c>
      <c r="BG64">
        <v>3.89</v>
      </c>
      <c r="BH64">
        <v>5.62</v>
      </c>
      <c r="BI64">
        <v>6.93</v>
      </c>
      <c r="BJ64">
        <v>1.5</v>
      </c>
      <c r="BK64">
        <v>3.91</v>
      </c>
      <c r="BL64">
        <v>2.06</v>
      </c>
      <c r="BM64">
        <v>1.56</v>
      </c>
      <c r="BN64">
        <v>0.47</v>
      </c>
      <c r="BO64">
        <v>15.09</v>
      </c>
      <c r="BP64">
        <v>3.12</v>
      </c>
      <c r="BQ64">
        <v>4.2300000000000004</v>
      </c>
      <c r="BR64">
        <v>2.08</v>
      </c>
      <c r="BS64">
        <v>0.21</v>
      </c>
      <c r="BT64">
        <v>0</v>
      </c>
      <c r="BU64">
        <v>0</v>
      </c>
      <c r="BV64">
        <v>0</v>
      </c>
      <c r="BW64">
        <f t="shared" si="2"/>
        <v>82.320000000000007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12.025181</v>
      </c>
      <c r="K65">
        <v>663.84150599999998</v>
      </c>
      <c r="L65">
        <v>631.33479</v>
      </c>
      <c r="M65">
        <v>88.927199999999999</v>
      </c>
      <c r="N65">
        <v>114.179625</v>
      </c>
      <c r="O65">
        <v>119.53519300000001</v>
      </c>
      <c r="P65">
        <v>120.70417500000001</v>
      </c>
      <c r="Q65">
        <v>10.545605999999999</v>
      </c>
      <c r="R65">
        <v>40.974271000000002</v>
      </c>
      <c r="S65">
        <v>25.508671</v>
      </c>
      <c r="T65">
        <v>0</v>
      </c>
      <c r="U65">
        <v>404.78308199999998</v>
      </c>
      <c r="V65">
        <v>20.037617999999998</v>
      </c>
      <c r="W65">
        <v>33.637013000000003</v>
      </c>
      <c r="X65">
        <v>142.58860300000001</v>
      </c>
      <c r="Y65">
        <v>0</v>
      </c>
      <c r="Z65">
        <v>6.3349029999999997</v>
      </c>
      <c r="AA65">
        <v>0</v>
      </c>
      <c r="AB65">
        <v>25.460321</v>
      </c>
      <c r="AC65">
        <v>18.709199999999999</v>
      </c>
      <c r="AD65">
        <v>26.431387000000001</v>
      </c>
      <c r="AE65">
        <v>47.785375000000002</v>
      </c>
      <c r="AF65">
        <v>8.5776079999999997</v>
      </c>
      <c r="AG65">
        <v>0</v>
      </c>
      <c r="AH65">
        <v>147.19152800000001</v>
      </c>
      <c r="AI65">
        <v>0</v>
      </c>
      <c r="AJ65">
        <v>0</v>
      </c>
      <c r="AK65">
        <v>49.064616000000001</v>
      </c>
      <c r="AL65">
        <v>58.405838000000003</v>
      </c>
      <c r="AM65">
        <v>5.1023719999999999</v>
      </c>
      <c r="AN65">
        <v>0.64718699999999996</v>
      </c>
      <c r="AO65">
        <v>11.083036</v>
      </c>
      <c r="AP65">
        <v>4.7052149999999999</v>
      </c>
      <c r="AQ65">
        <v>22.835925</v>
      </c>
      <c r="AR65">
        <v>48.554251000000001</v>
      </c>
      <c r="AS65">
        <v>29.906217000000002</v>
      </c>
      <c r="AT65">
        <v>14.495867000000001</v>
      </c>
      <c r="AU65">
        <v>0</v>
      </c>
      <c r="AV65">
        <v>0</v>
      </c>
      <c r="AW65">
        <v>1.9332</v>
      </c>
      <c r="AX65">
        <v>0</v>
      </c>
      <c r="AY65">
        <v>0</v>
      </c>
      <c r="AZ65">
        <f t="shared" si="0"/>
        <v>83.06</v>
      </c>
      <c r="BA65">
        <f t="shared" si="1"/>
        <v>3038.9065799999998</v>
      </c>
      <c r="BD65">
        <v>23.27</v>
      </c>
      <c r="BE65">
        <v>7.38</v>
      </c>
      <c r="BF65">
        <v>1</v>
      </c>
      <c r="BG65">
        <v>3.89</v>
      </c>
      <c r="BH65">
        <v>5.62</v>
      </c>
      <c r="BI65">
        <v>6.93</v>
      </c>
      <c r="BJ65">
        <v>1.5</v>
      </c>
      <c r="BK65">
        <v>3.91</v>
      </c>
      <c r="BL65">
        <v>2.06</v>
      </c>
      <c r="BM65">
        <v>1.56</v>
      </c>
      <c r="BN65">
        <v>0.47</v>
      </c>
      <c r="BO65">
        <v>15.09</v>
      </c>
      <c r="BP65">
        <v>3.86</v>
      </c>
      <c r="BQ65">
        <v>4.2300000000000004</v>
      </c>
      <c r="BR65">
        <v>2.08</v>
      </c>
      <c r="BS65">
        <v>0.21</v>
      </c>
      <c r="BT65">
        <v>0</v>
      </c>
      <c r="BU65">
        <v>0</v>
      </c>
      <c r="BV65">
        <v>0</v>
      </c>
      <c r="BW65">
        <f t="shared" si="2"/>
        <v>83.06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12.025181</v>
      </c>
      <c r="K66">
        <v>663.84150599999998</v>
      </c>
      <c r="L66">
        <v>631.33479</v>
      </c>
      <c r="M66">
        <v>88.927199999999999</v>
      </c>
      <c r="N66">
        <v>114.179625</v>
      </c>
      <c r="O66">
        <v>119.53519300000001</v>
      </c>
      <c r="P66">
        <v>120.70417500000001</v>
      </c>
      <c r="Q66">
        <v>10.545605999999999</v>
      </c>
      <c r="R66">
        <v>40.974271000000002</v>
      </c>
      <c r="S66">
        <v>25.508671</v>
      </c>
      <c r="T66">
        <v>0</v>
      </c>
      <c r="U66">
        <v>404.78308199999998</v>
      </c>
      <c r="V66">
        <v>20.037617999999998</v>
      </c>
      <c r="W66">
        <v>33.637013000000003</v>
      </c>
      <c r="X66">
        <v>142.58860300000001</v>
      </c>
      <c r="Y66">
        <v>0</v>
      </c>
      <c r="Z66">
        <v>6.3349029999999997</v>
      </c>
      <c r="AA66">
        <v>0</v>
      </c>
      <c r="AB66">
        <v>25.460321</v>
      </c>
      <c r="AC66">
        <v>18.709199999999999</v>
      </c>
      <c r="AD66">
        <v>26.431387000000001</v>
      </c>
      <c r="AE66">
        <v>47.785375000000002</v>
      </c>
      <c r="AF66">
        <v>8.5776079999999997</v>
      </c>
      <c r="AG66">
        <v>0</v>
      </c>
      <c r="AH66">
        <v>147.19152800000001</v>
      </c>
      <c r="AI66">
        <v>0</v>
      </c>
      <c r="AJ66">
        <v>0</v>
      </c>
      <c r="AK66">
        <v>49.064616000000001</v>
      </c>
      <c r="AL66">
        <v>58.405838000000003</v>
      </c>
      <c r="AM66">
        <v>5.1023719999999999</v>
      </c>
      <c r="AN66">
        <v>0.64718699999999996</v>
      </c>
      <c r="AO66">
        <v>11.083036</v>
      </c>
      <c r="AP66">
        <v>4.7052149999999999</v>
      </c>
      <c r="AQ66">
        <v>22.835925</v>
      </c>
      <c r="AR66">
        <v>48.554251000000001</v>
      </c>
      <c r="AS66">
        <v>29.906217000000002</v>
      </c>
      <c r="AT66">
        <v>14.495867000000001</v>
      </c>
      <c r="AU66">
        <v>0</v>
      </c>
      <c r="AV66">
        <v>0</v>
      </c>
      <c r="AW66">
        <v>1.9332</v>
      </c>
      <c r="AX66">
        <v>0</v>
      </c>
      <c r="AY66">
        <v>0</v>
      </c>
      <c r="AZ66">
        <f t="shared" si="0"/>
        <v>83.06</v>
      </c>
      <c r="BA66">
        <f t="shared" si="1"/>
        <v>3038.9065799999998</v>
      </c>
      <c r="BD66">
        <v>23.27</v>
      </c>
      <c r="BE66">
        <v>7.38</v>
      </c>
      <c r="BF66">
        <v>1</v>
      </c>
      <c r="BG66">
        <v>3.89</v>
      </c>
      <c r="BH66">
        <v>5.62</v>
      </c>
      <c r="BI66">
        <v>6.93</v>
      </c>
      <c r="BJ66">
        <v>1.5</v>
      </c>
      <c r="BK66">
        <v>3.91</v>
      </c>
      <c r="BL66">
        <v>2.06</v>
      </c>
      <c r="BM66">
        <v>1.56</v>
      </c>
      <c r="BN66">
        <v>0.47</v>
      </c>
      <c r="BO66">
        <v>15.09</v>
      </c>
      <c r="BP66">
        <v>3.86</v>
      </c>
      <c r="BQ66">
        <v>4.2300000000000004</v>
      </c>
      <c r="BR66">
        <v>2.08</v>
      </c>
      <c r="BS66">
        <v>0.21</v>
      </c>
      <c r="BT66">
        <v>0</v>
      </c>
      <c r="BU66">
        <v>0</v>
      </c>
      <c r="BV66">
        <v>0</v>
      </c>
      <c r="BW66">
        <f t="shared" si="2"/>
        <v>83.06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12.025181</v>
      </c>
      <c r="K67">
        <v>663.84150599999998</v>
      </c>
      <c r="L67">
        <v>631.33479</v>
      </c>
      <c r="M67">
        <v>88.927199999999999</v>
      </c>
      <c r="N67">
        <v>114.179625</v>
      </c>
      <c r="O67">
        <v>119.53519300000001</v>
      </c>
      <c r="P67">
        <v>120.70417500000001</v>
      </c>
      <c r="Q67">
        <v>10.545605999999999</v>
      </c>
      <c r="R67">
        <v>40.974271000000002</v>
      </c>
      <c r="S67">
        <v>25.508671</v>
      </c>
      <c r="T67">
        <v>0</v>
      </c>
      <c r="U67">
        <v>404.78308199999998</v>
      </c>
      <c r="V67">
        <v>20.037617999999998</v>
      </c>
      <c r="W67">
        <v>33.637013000000003</v>
      </c>
      <c r="X67">
        <v>142.58860300000001</v>
      </c>
      <c r="Y67">
        <v>0</v>
      </c>
      <c r="Z67">
        <v>6.3349029999999997</v>
      </c>
      <c r="AA67">
        <v>12.599631</v>
      </c>
      <c r="AB67">
        <v>25.460321</v>
      </c>
      <c r="AC67">
        <v>18.709199999999999</v>
      </c>
      <c r="AD67">
        <v>26.431387000000001</v>
      </c>
      <c r="AE67">
        <v>47.785375000000002</v>
      </c>
      <c r="AF67">
        <v>8.5776079999999997</v>
      </c>
      <c r="AG67">
        <v>0</v>
      </c>
      <c r="AH67">
        <v>147.19152800000001</v>
      </c>
      <c r="AI67">
        <v>0</v>
      </c>
      <c r="AJ67">
        <v>0</v>
      </c>
      <c r="AK67">
        <v>49.064616000000001</v>
      </c>
      <c r="AL67">
        <v>58.405838000000003</v>
      </c>
      <c r="AM67">
        <v>5.1023719999999999</v>
      </c>
      <c r="AN67">
        <v>0.64718699999999996</v>
      </c>
      <c r="AO67">
        <v>11.083036</v>
      </c>
      <c r="AP67">
        <v>9.7818950000000005</v>
      </c>
      <c r="AQ67">
        <v>22.835925</v>
      </c>
      <c r="AR67">
        <v>48.554251000000001</v>
      </c>
      <c r="AS67">
        <v>29.906217000000002</v>
      </c>
      <c r="AT67">
        <v>14.495867000000001</v>
      </c>
      <c r="AU67">
        <v>0</v>
      </c>
      <c r="AV67">
        <v>0</v>
      </c>
      <c r="AW67">
        <v>1.9332</v>
      </c>
      <c r="AX67">
        <v>0</v>
      </c>
      <c r="AY67">
        <v>0</v>
      </c>
      <c r="AZ67">
        <f t="shared" si="0"/>
        <v>83.06</v>
      </c>
      <c r="BA67">
        <f t="shared" si="1"/>
        <v>3056.582891</v>
      </c>
      <c r="BD67">
        <v>23.27</v>
      </c>
      <c r="BE67">
        <v>7.38</v>
      </c>
      <c r="BF67">
        <v>1</v>
      </c>
      <c r="BG67">
        <v>3.89</v>
      </c>
      <c r="BH67">
        <v>5.62</v>
      </c>
      <c r="BI67">
        <v>6.93</v>
      </c>
      <c r="BJ67">
        <v>1.5</v>
      </c>
      <c r="BK67">
        <v>3.91</v>
      </c>
      <c r="BL67">
        <v>2.06</v>
      </c>
      <c r="BM67">
        <v>1.56</v>
      </c>
      <c r="BN67">
        <v>0.47</v>
      </c>
      <c r="BO67">
        <v>15.09</v>
      </c>
      <c r="BP67">
        <v>3.86</v>
      </c>
      <c r="BQ67">
        <v>4.2300000000000004</v>
      </c>
      <c r="BR67">
        <v>2.08</v>
      </c>
      <c r="BS67">
        <v>0.21</v>
      </c>
      <c r="BT67">
        <v>0</v>
      </c>
      <c r="BU67">
        <v>0</v>
      </c>
      <c r="BV67">
        <v>0</v>
      </c>
      <c r="BW67">
        <f t="shared" si="2"/>
        <v>83.06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12.025181</v>
      </c>
      <c r="K68">
        <v>663.84150599999998</v>
      </c>
      <c r="L68">
        <v>631.33479</v>
      </c>
      <c r="M68">
        <v>88.927199999999999</v>
      </c>
      <c r="N68">
        <v>114.179625</v>
      </c>
      <c r="O68">
        <v>119.53519300000001</v>
      </c>
      <c r="P68">
        <v>120.70417500000001</v>
      </c>
      <c r="Q68">
        <v>10.545605999999999</v>
      </c>
      <c r="R68">
        <v>40.974271000000002</v>
      </c>
      <c r="S68">
        <v>25.508671</v>
      </c>
      <c r="T68">
        <v>0</v>
      </c>
      <c r="U68">
        <v>404.78308199999998</v>
      </c>
      <c r="V68">
        <v>20.037617999999998</v>
      </c>
      <c r="W68">
        <v>31.683215000000001</v>
      </c>
      <c r="X68">
        <v>142.58860300000001</v>
      </c>
      <c r="Y68">
        <v>0</v>
      </c>
      <c r="Z68">
        <v>6.3349029999999997</v>
      </c>
      <c r="AA68">
        <v>12.752354</v>
      </c>
      <c r="AB68">
        <v>25.460321</v>
      </c>
      <c r="AC68">
        <v>18.709199999999999</v>
      </c>
      <c r="AD68">
        <v>26.431387000000001</v>
      </c>
      <c r="AE68">
        <v>47.785375000000002</v>
      </c>
      <c r="AF68">
        <v>8.5776079999999997</v>
      </c>
      <c r="AG68">
        <v>0</v>
      </c>
      <c r="AH68">
        <v>147.19152800000001</v>
      </c>
      <c r="AI68">
        <v>0</v>
      </c>
      <c r="AJ68">
        <v>0</v>
      </c>
      <c r="AK68">
        <v>49.064616000000001</v>
      </c>
      <c r="AL68">
        <v>58.405838000000003</v>
      </c>
      <c r="AM68">
        <v>5.1023719999999999</v>
      </c>
      <c r="AN68">
        <v>0.64718699999999996</v>
      </c>
      <c r="AO68">
        <v>11.083036</v>
      </c>
      <c r="AP68">
        <v>9.7818950000000005</v>
      </c>
      <c r="AQ68">
        <v>22.835925</v>
      </c>
      <c r="AR68">
        <v>48.554251000000001</v>
      </c>
      <c r="AS68">
        <v>29.906217000000002</v>
      </c>
      <c r="AT68">
        <v>14.495867000000001</v>
      </c>
      <c r="AU68">
        <v>0</v>
      </c>
      <c r="AV68">
        <v>0</v>
      </c>
      <c r="AW68">
        <v>1.9332</v>
      </c>
      <c r="AX68">
        <v>0</v>
      </c>
      <c r="AY68">
        <v>0</v>
      </c>
      <c r="AZ68">
        <f t="shared" ref="AZ68:AZ98" si="3">BW68</f>
        <v>83.06</v>
      </c>
      <c r="BA68">
        <f t="shared" ref="BA68:BA99" si="4">SUM(B68:AZ68)</f>
        <v>3054.7818160000002</v>
      </c>
      <c r="BD68">
        <v>23.27</v>
      </c>
      <c r="BE68">
        <v>7.38</v>
      </c>
      <c r="BF68">
        <v>1</v>
      </c>
      <c r="BG68">
        <v>3.89</v>
      </c>
      <c r="BH68">
        <v>5.62</v>
      </c>
      <c r="BI68">
        <v>6.93</v>
      </c>
      <c r="BJ68">
        <v>1.5</v>
      </c>
      <c r="BK68">
        <v>3.91</v>
      </c>
      <c r="BL68">
        <v>2.06</v>
      </c>
      <c r="BM68">
        <v>1.56</v>
      </c>
      <c r="BN68">
        <v>0.47</v>
      </c>
      <c r="BO68">
        <v>15.09</v>
      </c>
      <c r="BP68">
        <v>3.86</v>
      </c>
      <c r="BQ68">
        <v>4.2300000000000004</v>
      </c>
      <c r="BR68">
        <v>2.08</v>
      </c>
      <c r="BS68">
        <v>0.21</v>
      </c>
      <c r="BT68">
        <v>0</v>
      </c>
      <c r="BU68">
        <v>0</v>
      </c>
      <c r="BV68">
        <v>0</v>
      </c>
      <c r="BW68">
        <f t="shared" ref="BW68:BW98" si="5">SUM(BD68:BV68)</f>
        <v>83.06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12.025181</v>
      </c>
      <c r="K69">
        <v>663.84150599999998</v>
      </c>
      <c r="L69">
        <v>631.33479</v>
      </c>
      <c r="M69">
        <v>88.927199999999999</v>
      </c>
      <c r="N69">
        <v>114.179625</v>
      </c>
      <c r="O69">
        <v>119.53519300000001</v>
      </c>
      <c r="P69">
        <v>120.70417500000001</v>
      </c>
      <c r="Q69">
        <v>10.545605999999999</v>
      </c>
      <c r="R69">
        <v>40.974271000000002</v>
      </c>
      <c r="S69">
        <v>25.508671</v>
      </c>
      <c r="T69">
        <v>0</v>
      </c>
      <c r="U69">
        <v>404.78308199999998</v>
      </c>
      <c r="V69">
        <v>20.037617999999998</v>
      </c>
      <c r="W69">
        <v>33.637013000000003</v>
      </c>
      <c r="X69">
        <v>142.58860300000001</v>
      </c>
      <c r="Y69">
        <v>0</v>
      </c>
      <c r="Z69">
        <v>6.3349029999999997</v>
      </c>
      <c r="AA69">
        <v>12.752354</v>
      </c>
      <c r="AB69">
        <v>25.460321</v>
      </c>
      <c r="AC69">
        <v>18.709199999999999</v>
      </c>
      <c r="AD69">
        <v>26.431387000000001</v>
      </c>
      <c r="AE69">
        <v>47.785375000000002</v>
      </c>
      <c r="AF69">
        <v>8.5776079999999997</v>
      </c>
      <c r="AG69">
        <v>0</v>
      </c>
      <c r="AH69">
        <v>147.19152800000001</v>
      </c>
      <c r="AI69">
        <v>0</v>
      </c>
      <c r="AJ69">
        <v>0</v>
      </c>
      <c r="AK69">
        <v>49.064616000000001</v>
      </c>
      <c r="AL69">
        <v>58.405838000000003</v>
      </c>
      <c r="AM69">
        <v>5.1023719999999999</v>
      </c>
      <c r="AN69">
        <v>0.64718699999999996</v>
      </c>
      <c r="AO69">
        <v>11.083036</v>
      </c>
      <c r="AP69">
        <v>9.7818950000000005</v>
      </c>
      <c r="AQ69">
        <v>22.835925</v>
      </c>
      <c r="AR69">
        <v>48.554251000000001</v>
      </c>
      <c r="AS69">
        <v>29.906217000000002</v>
      </c>
      <c r="AT69">
        <v>14.495867000000001</v>
      </c>
      <c r="AU69">
        <v>0</v>
      </c>
      <c r="AV69">
        <v>0</v>
      </c>
      <c r="AW69">
        <v>1.9332</v>
      </c>
      <c r="AX69">
        <v>0</v>
      </c>
      <c r="AY69">
        <v>0</v>
      </c>
      <c r="AZ69">
        <f t="shared" si="3"/>
        <v>83.06</v>
      </c>
      <c r="BA69">
        <f t="shared" si="4"/>
        <v>3056.7356140000002</v>
      </c>
      <c r="BD69">
        <v>23.27</v>
      </c>
      <c r="BE69">
        <v>7.38</v>
      </c>
      <c r="BF69">
        <v>1</v>
      </c>
      <c r="BG69">
        <v>3.89</v>
      </c>
      <c r="BH69">
        <v>5.62</v>
      </c>
      <c r="BI69">
        <v>6.93</v>
      </c>
      <c r="BJ69">
        <v>1.5</v>
      </c>
      <c r="BK69">
        <v>3.91</v>
      </c>
      <c r="BL69">
        <v>2.06</v>
      </c>
      <c r="BM69">
        <v>1.56</v>
      </c>
      <c r="BN69">
        <v>0.47</v>
      </c>
      <c r="BO69">
        <v>15.09</v>
      </c>
      <c r="BP69">
        <v>3.86</v>
      </c>
      <c r="BQ69">
        <v>4.2300000000000004</v>
      </c>
      <c r="BR69">
        <v>2.08</v>
      </c>
      <c r="BS69">
        <v>0.21</v>
      </c>
      <c r="BT69">
        <v>0</v>
      </c>
      <c r="BU69">
        <v>0</v>
      </c>
      <c r="BV69">
        <v>0</v>
      </c>
      <c r="BW69">
        <f t="shared" si="5"/>
        <v>83.06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12.025181</v>
      </c>
      <c r="K70">
        <v>663.84150599999998</v>
      </c>
      <c r="L70">
        <v>631.33479</v>
      </c>
      <c r="M70">
        <v>88.927199999999999</v>
      </c>
      <c r="N70">
        <v>114.179625</v>
      </c>
      <c r="O70">
        <v>119.53519300000001</v>
      </c>
      <c r="P70">
        <v>120.70417500000001</v>
      </c>
      <c r="Q70">
        <v>10.545605999999999</v>
      </c>
      <c r="R70">
        <v>40.974271000000002</v>
      </c>
      <c r="S70">
        <v>25.508671</v>
      </c>
      <c r="T70">
        <v>0</v>
      </c>
      <c r="U70">
        <v>404.78308199999998</v>
      </c>
      <c r="V70">
        <v>20.037617999999998</v>
      </c>
      <c r="W70">
        <v>33.637013000000003</v>
      </c>
      <c r="X70">
        <v>142.58860300000001</v>
      </c>
      <c r="Y70">
        <v>0</v>
      </c>
      <c r="Z70">
        <v>6.3349029999999997</v>
      </c>
      <c r="AA70">
        <v>12.752354</v>
      </c>
      <c r="AB70">
        <v>25.460321</v>
      </c>
      <c r="AC70">
        <v>18.709199999999999</v>
      </c>
      <c r="AD70">
        <v>17.620925</v>
      </c>
      <c r="AE70">
        <v>47.785375000000002</v>
      </c>
      <c r="AF70">
        <v>8.5776079999999997</v>
      </c>
      <c r="AG70">
        <v>0</v>
      </c>
      <c r="AH70">
        <v>147.19152800000001</v>
      </c>
      <c r="AI70">
        <v>0</v>
      </c>
      <c r="AJ70">
        <v>0</v>
      </c>
      <c r="AK70">
        <v>49.064616000000001</v>
      </c>
      <c r="AL70">
        <v>58.405838000000003</v>
      </c>
      <c r="AM70">
        <v>5.1023719999999999</v>
      </c>
      <c r="AN70">
        <v>0.64718699999999996</v>
      </c>
      <c r="AO70">
        <v>11.083036</v>
      </c>
      <c r="AP70">
        <v>5.0766799999999996</v>
      </c>
      <c r="AQ70">
        <v>22.835925</v>
      </c>
      <c r="AR70">
        <v>48.554251000000001</v>
      </c>
      <c r="AS70">
        <v>29.906217000000002</v>
      </c>
      <c r="AT70">
        <v>14.495867000000001</v>
      </c>
      <c r="AU70">
        <v>0</v>
      </c>
      <c r="AV70">
        <v>0</v>
      </c>
      <c r="AW70">
        <v>1.9332</v>
      </c>
      <c r="AX70">
        <v>0</v>
      </c>
      <c r="AY70">
        <v>0</v>
      </c>
      <c r="AZ70">
        <f t="shared" si="3"/>
        <v>83.06</v>
      </c>
      <c r="BA70">
        <f t="shared" si="4"/>
        <v>3043.2199370000003</v>
      </c>
      <c r="BD70">
        <v>23.27</v>
      </c>
      <c r="BE70">
        <v>7.38</v>
      </c>
      <c r="BF70">
        <v>1</v>
      </c>
      <c r="BG70">
        <v>3.89</v>
      </c>
      <c r="BH70">
        <v>5.62</v>
      </c>
      <c r="BI70">
        <v>6.93</v>
      </c>
      <c r="BJ70">
        <v>1.5</v>
      </c>
      <c r="BK70">
        <v>3.91</v>
      </c>
      <c r="BL70">
        <v>2.06</v>
      </c>
      <c r="BM70">
        <v>1.56</v>
      </c>
      <c r="BN70">
        <v>0.47</v>
      </c>
      <c r="BO70">
        <v>15.09</v>
      </c>
      <c r="BP70">
        <v>3.86</v>
      </c>
      <c r="BQ70">
        <v>4.2300000000000004</v>
      </c>
      <c r="BR70">
        <v>2.08</v>
      </c>
      <c r="BS70">
        <v>0.21</v>
      </c>
      <c r="BT70">
        <v>0</v>
      </c>
      <c r="BU70">
        <v>0</v>
      </c>
      <c r="BV70">
        <v>0</v>
      </c>
      <c r="BW70">
        <f t="shared" si="5"/>
        <v>83.06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12.025181</v>
      </c>
      <c r="K71">
        <v>663.84150599999998</v>
      </c>
      <c r="L71">
        <v>631.33479</v>
      </c>
      <c r="M71">
        <v>88.927199999999999</v>
      </c>
      <c r="N71">
        <v>114.179625</v>
      </c>
      <c r="O71">
        <v>119.53519300000001</v>
      </c>
      <c r="P71">
        <v>120.70417500000001</v>
      </c>
      <c r="Q71">
        <v>10.545605999999999</v>
      </c>
      <c r="R71">
        <v>40.974271000000002</v>
      </c>
      <c r="S71">
        <v>25.508671</v>
      </c>
      <c r="T71">
        <v>0</v>
      </c>
      <c r="U71">
        <v>404.78308199999998</v>
      </c>
      <c r="V71">
        <v>20.037617999999998</v>
      </c>
      <c r="W71">
        <v>33.637013000000003</v>
      </c>
      <c r="X71">
        <v>142.58860300000001</v>
      </c>
      <c r="Y71">
        <v>0</v>
      </c>
      <c r="Z71">
        <v>6.3349029999999997</v>
      </c>
      <c r="AA71">
        <v>12.752354</v>
      </c>
      <c r="AB71">
        <v>25.460321</v>
      </c>
      <c r="AC71">
        <v>18.709199999999999</v>
      </c>
      <c r="AD71">
        <v>17.620925</v>
      </c>
      <c r="AE71">
        <v>47.785375000000002</v>
      </c>
      <c r="AF71">
        <v>8.5776079999999997</v>
      </c>
      <c r="AG71">
        <v>0</v>
      </c>
      <c r="AH71">
        <v>147.19152800000001</v>
      </c>
      <c r="AI71">
        <v>2.4609640000000002</v>
      </c>
      <c r="AJ71">
        <v>0</v>
      </c>
      <c r="AK71">
        <v>49.064616000000001</v>
      </c>
      <c r="AL71">
        <v>69.637730000000005</v>
      </c>
      <c r="AM71">
        <v>5.1023719999999999</v>
      </c>
      <c r="AN71">
        <v>0.64718699999999996</v>
      </c>
      <c r="AO71">
        <v>11.083036</v>
      </c>
      <c r="AP71">
        <v>5.0766799999999996</v>
      </c>
      <c r="AQ71">
        <v>22.835925</v>
      </c>
      <c r="AR71">
        <v>48.554251000000001</v>
      </c>
      <c r="AS71">
        <v>29.906217000000002</v>
      </c>
      <c r="AT71">
        <v>12.631142000000001</v>
      </c>
      <c r="AU71">
        <v>0</v>
      </c>
      <c r="AV71">
        <v>0</v>
      </c>
      <c r="AW71">
        <v>1.9332</v>
      </c>
      <c r="AX71">
        <v>0</v>
      </c>
      <c r="AY71">
        <v>0</v>
      </c>
      <c r="AZ71">
        <f t="shared" si="3"/>
        <v>83.06</v>
      </c>
      <c r="BA71">
        <f t="shared" si="4"/>
        <v>3055.0480680000001</v>
      </c>
      <c r="BD71">
        <v>23.27</v>
      </c>
      <c r="BE71">
        <v>7.38</v>
      </c>
      <c r="BF71">
        <v>1</v>
      </c>
      <c r="BG71">
        <v>3.89</v>
      </c>
      <c r="BH71">
        <v>5.62</v>
      </c>
      <c r="BI71">
        <v>6.93</v>
      </c>
      <c r="BJ71">
        <v>1.5</v>
      </c>
      <c r="BK71">
        <v>3.91</v>
      </c>
      <c r="BL71">
        <v>2.06</v>
      </c>
      <c r="BM71">
        <v>1.56</v>
      </c>
      <c r="BN71">
        <v>0.47</v>
      </c>
      <c r="BO71">
        <v>15.09</v>
      </c>
      <c r="BP71">
        <v>3.86</v>
      </c>
      <c r="BQ71">
        <v>4.2300000000000004</v>
      </c>
      <c r="BR71">
        <v>2.08</v>
      </c>
      <c r="BS71">
        <v>0.21</v>
      </c>
      <c r="BT71">
        <v>0</v>
      </c>
      <c r="BU71">
        <v>0</v>
      </c>
      <c r="BV71">
        <v>0</v>
      </c>
      <c r="BW71">
        <f t="shared" si="5"/>
        <v>83.06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12.025181</v>
      </c>
      <c r="K72">
        <v>659.57990500000005</v>
      </c>
      <c r="L72">
        <v>487.79952300000002</v>
      </c>
      <c r="M72">
        <v>88.927199999999999</v>
      </c>
      <c r="N72">
        <v>114.179625</v>
      </c>
      <c r="O72">
        <v>119.53519300000001</v>
      </c>
      <c r="P72">
        <v>120.70417500000001</v>
      </c>
      <c r="Q72">
        <v>10.545605999999999</v>
      </c>
      <c r="R72">
        <v>40.974271000000002</v>
      </c>
      <c r="S72">
        <v>25.508671</v>
      </c>
      <c r="T72">
        <v>0</v>
      </c>
      <c r="U72">
        <v>404.78308199999998</v>
      </c>
      <c r="V72">
        <v>20.037617999999998</v>
      </c>
      <c r="W72">
        <v>33.637013000000003</v>
      </c>
      <c r="X72">
        <v>142.58860300000001</v>
      </c>
      <c r="Y72">
        <v>0</v>
      </c>
      <c r="Z72">
        <v>6.3349029999999997</v>
      </c>
      <c r="AA72">
        <v>27.160222999999998</v>
      </c>
      <c r="AB72">
        <v>25.460321</v>
      </c>
      <c r="AC72">
        <v>18.709199999999999</v>
      </c>
      <c r="AD72">
        <v>17.620925</v>
      </c>
      <c r="AE72">
        <v>47.785375000000002</v>
      </c>
      <c r="AF72">
        <v>8.5776079999999997</v>
      </c>
      <c r="AG72">
        <v>0</v>
      </c>
      <c r="AH72">
        <v>147.19152800000001</v>
      </c>
      <c r="AI72">
        <v>2.4609640000000002</v>
      </c>
      <c r="AJ72">
        <v>0</v>
      </c>
      <c r="AK72">
        <v>49.064616000000001</v>
      </c>
      <c r="AL72">
        <v>69.637730000000005</v>
      </c>
      <c r="AM72">
        <v>5.1023719999999999</v>
      </c>
      <c r="AN72">
        <v>0.64718699999999996</v>
      </c>
      <c r="AO72">
        <v>11.083036</v>
      </c>
      <c r="AP72">
        <v>5.0766799999999996</v>
      </c>
      <c r="AQ72">
        <v>22.835925</v>
      </c>
      <c r="AR72">
        <v>48.554251000000001</v>
      </c>
      <c r="AS72">
        <v>29.906217000000002</v>
      </c>
      <c r="AT72">
        <v>11.150698</v>
      </c>
      <c r="AU72">
        <v>0</v>
      </c>
      <c r="AV72">
        <v>0</v>
      </c>
      <c r="AW72">
        <v>1.9332</v>
      </c>
      <c r="AX72">
        <v>0</v>
      </c>
      <c r="AY72">
        <v>0</v>
      </c>
      <c r="AZ72">
        <f t="shared" si="3"/>
        <v>83.06</v>
      </c>
      <c r="BA72">
        <f t="shared" si="4"/>
        <v>2920.1786249999996</v>
      </c>
      <c r="BD72">
        <v>23.27</v>
      </c>
      <c r="BE72">
        <v>7.38</v>
      </c>
      <c r="BF72">
        <v>1</v>
      </c>
      <c r="BG72">
        <v>3.89</v>
      </c>
      <c r="BH72">
        <v>5.62</v>
      </c>
      <c r="BI72">
        <v>6.93</v>
      </c>
      <c r="BJ72">
        <v>1.5</v>
      </c>
      <c r="BK72">
        <v>3.91</v>
      </c>
      <c r="BL72">
        <v>2.06</v>
      </c>
      <c r="BM72">
        <v>1.56</v>
      </c>
      <c r="BN72">
        <v>0.47</v>
      </c>
      <c r="BO72">
        <v>15.09</v>
      </c>
      <c r="BP72">
        <v>3.86</v>
      </c>
      <c r="BQ72">
        <v>4.2300000000000004</v>
      </c>
      <c r="BR72">
        <v>2.08</v>
      </c>
      <c r="BS72">
        <v>0.21</v>
      </c>
      <c r="BT72">
        <v>0</v>
      </c>
      <c r="BU72">
        <v>0</v>
      </c>
      <c r="BV72">
        <v>0</v>
      </c>
      <c r="BW72">
        <f t="shared" si="5"/>
        <v>83.06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12.025181</v>
      </c>
      <c r="K73">
        <v>659.57990500000005</v>
      </c>
      <c r="L73">
        <v>460.73472299999997</v>
      </c>
      <c r="M73">
        <v>88.927199999999999</v>
      </c>
      <c r="N73">
        <v>114.179625</v>
      </c>
      <c r="O73">
        <v>119.53519300000001</v>
      </c>
      <c r="P73">
        <v>120.70417500000001</v>
      </c>
      <c r="Q73">
        <v>10.545605999999999</v>
      </c>
      <c r="R73">
        <v>40.974271000000002</v>
      </c>
      <c r="S73">
        <v>25.508671</v>
      </c>
      <c r="T73">
        <v>0</v>
      </c>
      <c r="U73">
        <v>404.78308199999998</v>
      </c>
      <c r="V73">
        <v>20.037617999999998</v>
      </c>
      <c r="W73">
        <v>33.637013000000003</v>
      </c>
      <c r="X73">
        <v>142.58860300000001</v>
      </c>
      <c r="Y73">
        <v>0</v>
      </c>
      <c r="Z73">
        <v>6.3349029999999997</v>
      </c>
      <c r="AA73">
        <v>27.160222999999998</v>
      </c>
      <c r="AB73">
        <v>25.460321</v>
      </c>
      <c r="AC73">
        <v>18.709199999999999</v>
      </c>
      <c r="AD73">
        <v>17.620925</v>
      </c>
      <c r="AE73">
        <v>47.785375000000002</v>
      </c>
      <c r="AF73">
        <v>8.5776079999999997</v>
      </c>
      <c r="AG73">
        <v>0</v>
      </c>
      <c r="AH73">
        <v>147.19152800000001</v>
      </c>
      <c r="AI73">
        <v>2.4609640000000002</v>
      </c>
      <c r="AJ73">
        <v>0</v>
      </c>
      <c r="AK73">
        <v>49.064616000000001</v>
      </c>
      <c r="AL73">
        <v>80.869622000000007</v>
      </c>
      <c r="AM73">
        <v>5.1023719999999999</v>
      </c>
      <c r="AN73">
        <v>0.64718699999999996</v>
      </c>
      <c r="AO73">
        <v>11.083036</v>
      </c>
      <c r="AP73">
        <v>5.0766799999999996</v>
      </c>
      <c r="AQ73">
        <v>22.835925</v>
      </c>
      <c r="AR73">
        <v>48.554251000000001</v>
      </c>
      <c r="AS73">
        <v>31.856622999999999</v>
      </c>
      <c r="AT73">
        <v>10.513515</v>
      </c>
      <c r="AU73">
        <v>0</v>
      </c>
      <c r="AV73">
        <v>0</v>
      </c>
      <c r="AW73">
        <v>1.9332</v>
      </c>
      <c r="AX73">
        <v>0</v>
      </c>
      <c r="AY73">
        <v>0</v>
      </c>
      <c r="AZ73">
        <f t="shared" si="3"/>
        <v>83.06</v>
      </c>
      <c r="BA73">
        <f t="shared" si="4"/>
        <v>2905.6589399999998</v>
      </c>
      <c r="BD73">
        <v>23.27</v>
      </c>
      <c r="BE73">
        <v>7.38</v>
      </c>
      <c r="BF73">
        <v>1</v>
      </c>
      <c r="BG73">
        <v>3.89</v>
      </c>
      <c r="BH73">
        <v>5.62</v>
      </c>
      <c r="BI73">
        <v>6.93</v>
      </c>
      <c r="BJ73">
        <v>1.5</v>
      </c>
      <c r="BK73">
        <v>3.91</v>
      </c>
      <c r="BL73">
        <v>2.06</v>
      </c>
      <c r="BM73">
        <v>1.56</v>
      </c>
      <c r="BN73">
        <v>0.47</v>
      </c>
      <c r="BO73">
        <v>15.09</v>
      </c>
      <c r="BP73">
        <v>3.86</v>
      </c>
      <c r="BQ73">
        <v>4.2300000000000004</v>
      </c>
      <c r="BR73">
        <v>2.08</v>
      </c>
      <c r="BS73">
        <v>0.21</v>
      </c>
      <c r="BT73">
        <v>0</v>
      </c>
      <c r="BU73">
        <v>0</v>
      </c>
      <c r="BV73">
        <v>0</v>
      </c>
      <c r="BW73">
        <f t="shared" si="5"/>
        <v>83.06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12.025181</v>
      </c>
      <c r="K74">
        <v>659.57990500000005</v>
      </c>
      <c r="L74">
        <v>442.36932300000001</v>
      </c>
      <c r="M74">
        <v>88.927199999999999</v>
      </c>
      <c r="N74">
        <v>114.179625</v>
      </c>
      <c r="O74">
        <v>119.53519300000001</v>
      </c>
      <c r="P74">
        <v>120.70417500000001</v>
      </c>
      <c r="Q74">
        <v>10.545605999999999</v>
      </c>
      <c r="R74">
        <v>40.974271000000002</v>
      </c>
      <c r="S74">
        <v>25.508671</v>
      </c>
      <c r="T74">
        <v>0</v>
      </c>
      <c r="U74">
        <v>404.78308199999998</v>
      </c>
      <c r="V74">
        <v>20.037617999999998</v>
      </c>
      <c r="W74">
        <v>31.683215000000001</v>
      </c>
      <c r="X74">
        <v>142.58860300000001</v>
      </c>
      <c r="Y74">
        <v>0</v>
      </c>
      <c r="Z74">
        <v>6.3349029999999997</v>
      </c>
      <c r="AA74">
        <v>40.740333999999997</v>
      </c>
      <c r="AB74">
        <v>25.460321</v>
      </c>
      <c r="AC74">
        <v>18.709199999999999</v>
      </c>
      <c r="AD74">
        <v>17.620925</v>
      </c>
      <c r="AE74">
        <v>47.785375000000002</v>
      </c>
      <c r="AF74">
        <v>8.5776079999999997</v>
      </c>
      <c r="AG74">
        <v>0</v>
      </c>
      <c r="AH74">
        <v>147.19152800000001</v>
      </c>
      <c r="AI74">
        <v>2.4609640000000002</v>
      </c>
      <c r="AJ74">
        <v>0</v>
      </c>
      <c r="AK74">
        <v>49.064616000000001</v>
      </c>
      <c r="AL74">
        <v>80.869622000000007</v>
      </c>
      <c r="AM74">
        <v>5.1023719999999999</v>
      </c>
      <c r="AN74">
        <v>0.64718699999999996</v>
      </c>
      <c r="AO74">
        <v>11.083036</v>
      </c>
      <c r="AP74">
        <v>5.0766799999999996</v>
      </c>
      <c r="AQ74">
        <v>22.835925</v>
      </c>
      <c r="AR74">
        <v>48.554251000000001</v>
      </c>
      <c r="AS74">
        <v>31.856622999999999</v>
      </c>
      <c r="AT74">
        <v>10.513515</v>
      </c>
      <c r="AU74">
        <v>0</v>
      </c>
      <c r="AV74">
        <v>0</v>
      </c>
      <c r="AW74">
        <v>1.9332</v>
      </c>
      <c r="AX74">
        <v>0</v>
      </c>
      <c r="AY74">
        <v>0</v>
      </c>
      <c r="AZ74">
        <f t="shared" si="3"/>
        <v>83.06</v>
      </c>
      <c r="BA74">
        <f t="shared" si="4"/>
        <v>2898.9198529999999</v>
      </c>
      <c r="BD74">
        <v>23.27</v>
      </c>
      <c r="BE74">
        <v>7.38</v>
      </c>
      <c r="BF74">
        <v>1</v>
      </c>
      <c r="BG74">
        <v>3.89</v>
      </c>
      <c r="BH74">
        <v>5.62</v>
      </c>
      <c r="BI74">
        <v>6.93</v>
      </c>
      <c r="BJ74">
        <v>1.5</v>
      </c>
      <c r="BK74">
        <v>3.91</v>
      </c>
      <c r="BL74">
        <v>2.06</v>
      </c>
      <c r="BM74">
        <v>1.56</v>
      </c>
      <c r="BN74">
        <v>0.47</v>
      </c>
      <c r="BO74">
        <v>15.09</v>
      </c>
      <c r="BP74">
        <v>3.86</v>
      </c>
      <c r="BQ74">
        <v>4.2300000000000004</v>
      </c>
      <c r="BR74">
        <v>2.08</v>
      </c>
      <c r="BS74">
        <v>0.21</v>
      </c>
      <c r="BT74">
        <v>0</v>
      </c>
      <c r="BU74">
        <v>0</v>
      </c>
      <c r="BV74">
        <v>0</v>
      </c>
      <c r="BW74">
        <f t="shared" si="5"/>
        <v>83.06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12.025181</v>
      </c>
      <c r="K75">
        <v>659.57990500000005</v>
      </c>
      <c r="L75">
        <v>441.40272299999998</v>
      </c>
      <c r="M75">
        <v>88.927199999999999</v>
      </c>
      <c r="N75">
        <v>114.179625</v>
      </c>
      <c r="O75">
        <v>119.53519300000001</v>
      </c>
      <c r="P75">
        <v>120.70417500000001</v>
      </c>
      <c r="Q75">
        <v>10.545605999999999</v>
      </c>
      <c r="R75">
        <v>40.974271000000002</v>
      </c>
      <c r="S75">
        <v>25.508671</v>
      </c>
      <c r="T75">
        <v>0</v>
      </c>
      <c r="U75">
        <v>404.78308199999998</v>
      </c>
      <c r="V75">
        <v>20.037617999999998</v>
      </c>
      <c r="W75">
        <v>33.637013000000003</v>
      </c>
      <c r="X75">
        <v>142.58860300000001</v>
      </c>
      <c r="Y75">
        <v>0</v>
      </c>
      <c r="Z75">
        <v>6.3349029999999997</v>
      </c>
      <c r="AA75">
        <v>40.740333999999997</v>
      </c>
      <c r="AB75">
        <v>25.460321</v>
      </c>
      <c r="AC75">
        <v>18.709199999999999</v>
      </c>
      <c r="AD75">
        <v>26.431387000000001</v>
      </c>
      <c r="AE75">
        <v>47.785375000000002</v>
      </c>
      <c r="AF75">
        <v>8.5776079999999997</v>
      </c>
      <c r="AG75">
        <v>0</v>
      </c>
      <c r="AH75">
        <v>147.19152800000001</v>
      </c>
      <c r="AI75">
        <v>2.4609640000000002</v>
      </c>
      <c r="AJ75">
        <v>0</v>
      </c>
      <c r="AK75">
        <v>49.064616000000001</v>
      </c>
      <c r="AL75">
        <v>80.869622000000007</v>
      </c>
      <c r="AM75">
        <v>5.1023719999999999</v>
      </c>
      <c r="AN75">
        <v>0.64718699999999996</v>
      </c>
      <c r="AO75">
        <v>11.083036</v>
      </c>
      <c r="AP75">
        <v>5.0766799999999996</v>
      </c>
      <c r="AQ75">
        <v>22.835925</v>
      </c>
      <c r="AR75">
        <v>48.554251000000001</v>
      </c>
      <c r="AS75">
        <v>31.856622999999999</v>
      </c>
      <c r="AT75">
        <v>10.513515</v>
      </c>
      <c r="AU75">
        <v>0</v>
      </c>
      <c r="AV75">
        <v>0</v>
      </c>
      <c r="AW75">
        <v>1.9332</v>
      </c>
      <c r="AX75">
        <v>0</v>
      </c>
      <c r="AY75">
        <v>0</v>
      </c>
      <c r="AZ75">
        <f t="shared" si="3"/>
        <v>83.04</v>
      </c>
      <c r="BA75">
        <f t="shared" si="4"/>
        <v>2908.6975130000001</v>
      </c>
      <c r="BD75">
        <v>24.36</v>
      </c>
      <c r="BE75">
        <v>7.2</v>
      </c>
      <c r="BF75">
        <v>1.04</v>
      </c>
      <c r="BG75">
        <v>3.77</v>
      </c>
      <c r="BH75">
        <v>5.62</v>
      </c>
      <c r="BI75">
        <v>6.8</v>
      </c>
      <c r="BJ75">
        <v>1.55</v>
      </c>
      <c r="BK75">
        <v>3.74</v>
      </c>
      <c r="BL75">
        <v>1.97</v>
      </c>
      <c r="BM75">
        <v>1.57</v>
      </c>
      <c r="BN75">
        <v>0.45</v>
      </c>
      <c r="BO75">
        <v>14.72</v>
      </c>
      <c r="BP75">
        <v>3.76</v>
      </c>
      <c r="BQ75">
        <v>4.1100000000000003</v>
      </c>
      <c r="BR75">
        <v>2.17</v>
      </c>
      <c r="BS75">
        <v>0.21</v>
      </c>
      <c r="BT75">
        <v>0</v>
      </c>
      <c r="BU75">
        <v>0</v>
      </c>
      <c r="BV75">
        <v>0</v>
      </c>
      <c r="BW75">
        <f t="shared" si="5"/>
        <v>83.04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12.025181</v>
      </c>
      <c r="K76">
        <v>659.57990500000005</v>
      </c>
      <c r="L76">
        <v>441.40272299999998</v>
      </c>
      <c r="M76">
        <v>88.927199999999999</v>
      </c>
      <c r="N76">
        <v>114.179625</v>
      </c>
      <c r="O76">
        <v>119.53519300000001</v>
      </c>
      <c r="P76">
        <v>120.70417500000001</v>
      </c>
      <c r="Q76">
        <v>10.545605999999999</v>
      </c>
      <c r="R76">
        <v>40.974271000000002</v>
      </c>
      <c r="S76">
        <v>25.508671</v>
      </c>
      <c r="T76">
        <v>0</v>
      </c>
      <c r="U76">
        <v>404.78308199999998</v>
      </c>
      <c r="V76">
        <v>20.037617999999998</v>
      </c>
      <c r="W76">
        <v>33.637013000000003</v>
      </c>
      <c r="X76">
        <v>142.58860300000001</v>
      </c>
      <c r="Y76">
        <v>0</v>
      </c>
      <c r="Z76">
        <v>6.3349029999999997</v>
      </c>
      <c r="AA76">
        <v>40.740333999999997</v>
      </c>
      <c r="AB76">
        <v>25.460321</v>
      </c>
      <c r="AC76">
        <v>18.709199999999999</v>
      </c>
      <c r="AD76">
        <v>26.431387000000001</v>
      </c>
      <c r="AE76">
        <v>47.785375000000002</v>
      </c>
      <c r="AF76">
        <v>8.5776079999999997</v>
      </c>
      <c r="AG76">
        <v>0</v>
      </c>
      <c r="AH76">
        <v>147.19152800000001</v>
      </c>
      <c r="AI76">
        <v>2.4609640000000002</v>
      </c>
      <c r="AJ76">
        <v>0</v>
      </c>
      <c r="AK76">
        <v>49.064616000000001</v>
      </c>
      <c r="AL76">
        <v>80.869622000000007</v>
      </c>
      <c r="AM76">
        <v>5.1023719999999999</v>
      </c>
      <c r="AN76">
        <v>0.64718699999999996</v>
      </c>
      <c r="AO76">
        <v>11.083036</v>
      </c>
      <c r="AP76">
        <v>5.0766799999999996</v>
      </c>
      <c r="AQ76">
        <v>22.835925</v>
      </c>
      <c r="AR76">
        <v>48.554251000000001</v>
      </c>
      <c r="AS76">
        <v>31.856622999999999</v>
      </c>
      <c r="AT76">
        <v>10.513515</v>
      </c>
      <c r="AU76">
        <v>0</v>
      </c>
      <c r="AV76">
        <v>0</v>
      </c>
      <c r="AW76">
        <v>1.9332</v>
      </c>
      <c r="AX76">
        <v>0</v>
      </c>
      <c r="AY76">
        <v>0</v>
      </c>
      <c r="AZ76">
        <f t="shared" si="3"/>
        <v>83.04</v>
      </c>
      <c r="BA76">
        <f t="shared" si="4"/>
        <v>2908.6975130000001</v>
      </c>
      <c r="BD76">
        <v>24.36</v>
      </c>
      <c r="BE76">
        <v>7.2</v>
      </c>
      <c r="BF76">
        <v>1.04</v>
      </c>
      <c r="BG76">
        <v>3.77</v>
      </c>
      <c r="BH76">
        <v>5.62</v>
      </c>
      <c r="BI76">
        <v>6.8</v>
      </c>
      <c r="BJ76">
        <v>1.55</v>
      </c>
      <c r="BK76">
        <v>3.74</v>
      </c>
      <c r="BL76">
        <v>1.97</v>
      </c>
      <c r="BM76">
        <v>1.57</v>
      </c>
      <c r="BN76">
        <v>0.45</v>
      </c>
      <c r="BO76">
        <v>14.72</v>
      </c>
      <c r="BP76">
        <v>3.76</v>
      </c>
      <c r="BQ76">
        <v>4.1100000000000003</v>
      </c>
      <c r="BR76">
        <v>2.17</v>
      </c>
      <c r="BS76">
        <v>0.21</v>
      </c>
      <c r="BT76">
        <v>0</v>
      </c>
      <c r="BU76">
        <v>0</v>
      </c>
      <c r="BV76">
        <v>0</v>
      </c>
      <c r="BW76">
        <f t="shared" si="5"/>
        <v>83.04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12.025181</v>
      </c>
      <c r="K77">
        <v>659.57990500000005</v>
      </c>
      <c r="L77">
        <v>552.56172300000003</v>
      </c>
      <c r="M77">
        <v>88.927199999999999</v>
      </c>
      <c r="N77">
        <v>114.179625</v>
      </c>
      <c r="O77">
        <v>119.53519300000001</v>
      </c>
      <c r="P77">
        <v>120.70417500000001</v>
      </c>
      <c r="Q77">
        <v>10.545605999999999</v>
      </c>
      <c r="R77">
        <v>40.974271000000002</v>
      </c>
      <c r="S77">
        <v>25.508671</v>
      </c>
      <c r="T77">
        <v>0</v>
      </c>
      <c r="U77">
        <v>404.78308199999998</v>
      </c>
      <c r="V77">
        <v>20.037617999999998</v>
      </c>
      <c r="W77">
        <v>33.637013000000003</v>
      </c>
      <c r="X77">
        <v>142.58860300000001</v>
      </c>
      <c r="Y77">
        <v>0</v>
      </c>
      <c r="Z77">
        <v>6.3349029999999997</v>
      </c>
      <c r="AA77">
        <v>40.740333999999997</v>
      </c>
      <c r="AB77">
        <v>25.460321</v>
      </c>
      <c r="AC77">
        <v>28.092110000000002</v>
      </c>
      <c r="AD77">
        <v>26.431387000000001</v>
      </c>
      <c r="AE77">
        <v>47.785375000000002</v>
      </c>
      <c r="AF77">
        <v>8.5776079999999997</v>
      </c>
      <c r="AG77">
        <v>0</v>
      </c>
      <c r="AH77">
        <v>147.19152800000001</v>
      </c>
      <c r="AI77">
        <v>2.4609640000000002</v>
      </c>
      <c r="AJ77">
        <v>0</v>
      </c>
      <c r="AK77">
        <v>49.064616000000001</v>
      </c>
      <c r="AL77">
        <v>80.869622000000007</v>
      </c>
      <c r="AM77">
        <v>5.1023719999999999</v>
      </c>
      <c r="AN77">
        <v>0.64718699999999996</v>
      </c>
      <c r="AO77">
        <v>11.083036</v>
      </c>
      <c r="AP77">
        <v>5.0766799999999996</v>
      </c>
      <c r="AQ77">
        <v>22.835925</v>
      </c>
      <c r="AR77">
        <v>48.554251000000001</v>
      </c>
      <c r="AS77">
        <v>29.906217000000002</v>
      </c>
      <c r="AT77">
        <v>10.513515</v>
      </c>
      <c r="AU77">
        <v>0</v>
      </c>
      <c r="AV77">
        <v>0</v>
      </c>
      <c r="AW77">
        <v>1.9332</v>
      </c>
      <c r="AX77">
        <v>0</v>
      </c>
      <c r="AY77">
        <v>0</v>
      </c>
      <c r="AZ77">
        <f t="shared" si="3"/>
        <v>83.04</v>
      </c>
      <c r="BA77">
        <f t="shared" si="4"/>
        <v>3027.2890170000005</v>
      </c>
      <c r="BD77">
        <v>24.36</v>
      </c>
      <c r="BE77">
        <v>7.2</v>
      </c>
      <c r="BF77">
        <v>1.04</v>
      </c>
      <c r="BG77">
        <v>3.77</v>
      </c>
      <c r="BH77">
        <v>5.62</v>
      </c>
      <c r="BI77">
        <v>6.8</v>
      </c>
      <c r="BJ77">
        <v>1.55</v>
      </c>
      <c r="BK77">
        <v>3.74</v>
      </c>
      <c r="BL77">
        <v>1.97</v>
      </c>
      <c r="BM77">
        <v>1.57</v>
      </c>
      <c r="BN77">
        <v>0.45</v>
      </c>
      <c r="BO77">
        <v>14.72</v>
      </c>
      <c r="BP77">
        <v>3.76</v>
      </c>
      <c r="BQ77">
        <v>4.1100000000000003</v>
      </c>
      <c r="BR77">
        <v>2.17</v>
      </c>
      <c r="BS77">
        <v>0.21</v>
      </c>
      <c r="BT77">
        <v>0</v>
      </c>
      <c r="BU77">
        <v>0</v>
      </c>
      <c r="BV77">
        <v>0</v>
      </c>
      <c r="BW77">
        <f t="shared" si="5"/>
        <v>83.04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12.025181</v>
      </c>
      <c r="K78">
        <v>663.84150599999998</v>
      </c>
      <c r="L78">
        <v>631.33479</v>
      </c>
      <c r="M78">
        <v>88.927199999999999</v>
      </c>
      <c r="N78">
        <v>114.179625</v>
      </c>
      <c r="O78">
        <v>119.53519300000001</v>
      </c>
      <c r="P78">
        <v>120.70417500000001</v>
      </c>
      <c r="Q78">
        <v>10.545605999999999</v>
      </c>
      <c r="R78">
        <v>40.974271000000002</v>
      </c>
      <c r="S78">
        <v>25.508671</v>
      </c>
      <c r="T78">
        <v>0</v>
      </c>
      <c r="U78">
        <v>404.78308199999998</v>
      </c>
      <c r="V78">
        <v>20.037617999999998</v>
      </c>
      <c r="W78">
        <v>33.637013000000003</v>
      </c>
      <c r="X78">
        <v>142.58860300000001</v>
      </c>
      <c r="Y78">
        <v>0</v>
      </c>
      <c r="Z78">
        <v>6.3349029999999997</v>
      </c>
      <c r="AA78">
        <v>40.740333999999997</v>
      </c>
      <c r="AB78">
        <v>38.190482000000003</v>
      </c>
      <c r="AC78">
        <v>28.092110000000002</v>
      </c>
      <c r="AD78">
        <v>26.431387000000001</v>
      </c>
      <c r="AE78">
        <v>47.785375000000002</v>
      </c>
      <c r="AF78">
        <v>8.5776079999999997</v>
      </c>
      <c r="AG78">
        <v>0</v>
      </c>
      <c r="AH78">
        <v>147.19152800000001</v>
      </c>
      <c r="AI78">
        <v>2.4609640000000002</v>
      </c>
      <c r="AJ78">
        <v>0</v>
      </c>
      <c r="AK78">
        <v>49.064616000000001</v>
      </c>
      <c r="AL78">
        <v>80.869622000000007</v>
      </c>
      <c r="AM78">
        <v>5.1023719999999999</v>
      </c>
      <c r="AN78">
        <v>0.64718699999999996</v>
      </c>
      <c r="AO78">
        <v>11.083036</v>
      </c>
      <c r="AP78">
        <v>5.0766799999999996</v>
      </c>
      <c r="AQ78">
        <v>22.835925</v>
      </c>
      <c r="AR78">
        <v>48.554251000000001</v>
      </c>
      <c r="AS78">
        <v>29.906217000000002</v>
      </c>
      <c r="AT78">
        <v>10.513515</v>
      </c>
      <c r="AU78">
        <v>0</v>
      </c>
      <c r="AV78">
        <v>0</v>
      </c>
      <c r="AW78">
        <v>1.9332</v>
      </c>
      <c r="AX78">
        <v>0</v>
      </c>
      <c r="AY78">
        <v>0</v>
      </c>
      <c r="AZ78">
        <f t="shared" si="3"/>
        <v>83.04</v>
      </c>
      <c r="BA78">
        <f t="shared" si="4"/>
        <v>3123.0538460000002</v>
      </c>
      <c r="BD78">
        <v>24.36</v>
      </c>
      <c r="BE78">
        <v>7.2</v>
      </c>
      <c r="BF78">
        <v>1.04</v>
      </c>
      <c r="BG78">
        <v>3.77</v>
      </c>
      <c r="BH78">
        <v>5.62</v>
      </c>
      <c r="BI78">
        <v>6.8</v>
      </c>
      <c r="BJ78">
        <v>1.55</v>
      </c>
      <c r="BK78">
        <v>3.74</v>
      </c>
      <c r="BL78">
        <v>1.97</v>
      </c>
      <c r="BM78">
        <v>1.57</v>
      </c>
      <c r="BN78">
        <v>0.45</v>
      </c>
      <c r="BO78">
        <v>14.72</v>
      </c>
      <c r="BP78">
        <v>3.76</v>
      </c>
      <c r="BQ78">
        <v>4.1100000000000003</v>
      </c>
      <c r="BR78">
        <v>2.17</v>
      </c>
      <c r="BS78">
        <v>0.21</v>
      </c>
      <c r="BT78">
        <v>0</v>
      </c>
      <c r="BU78">
        <v>0</v>
      </c>
      <c r="BV78">
        <v>0</v>
      </c>
      <c r="BW78">
        <f t="shared" si="5"/>
        <v>83.04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12.025181</v>
      </c>
      <c r="K79">
        <v>663.84150599999998</v>
      </c>
      <c r="L79">
        <v>631.33479</v>
      </c>
      <c r="M79">
        <v>88.927199999999999</v>
      </c>
      <c r="N79">
        <v>114.179625</v>
      </c>
      <c r="O79">
        <v>119.53519300000001</v>
      </c>
      <c r="P79">
        <v>120.70417500000001</v>
      </c>
      <c r="Q79">
        <v>10.545605999999999</v>
      </c>
      <c r="R79">
        <v>40.974271000000002</v>
      </c>
      <c r="S79">
        <v>25.508671</v>
      </c>
      <c r="T79">
        <v>0</v>
      </c>
      <c r="U79">
        <v>404.78308199999998</v>
      </c>
      <c r="V79">
        <v>20.037617999999998</v>
      </c>
      <c r="W79">
        <v>33.637013000000003</v>
      </c>
      <c r="X79">
        <v>142.58860300000001</v>
      </c>
      <c r="Y79">
        <v>0</v>
      </c>
      <c r="Z79">
        <v>19.004708999999998</v>
      </c>
      <c r="AA79">
        <v>40.740333999999997</v>
      </c>
      <c r="AB79">
        <v>38.190482000000003</v>
      </c>
      <c r="AC79">
        <v>28.092110000000002</v>
      </c>
      <c r="AD79">
        <v>35.241849000000002</v>
      </c>
      <c r="AE79">
        <v>47.785375000000002</v>
      </c>
      <c r="AF79">
        <v>19.061351999999999</v>
      </c>
      <c r="AG79">
        <v>0</v>
      </c>
      <c r="AH79">
        <v>147.19152800000001</v>
      </c>
      <c r="AI79">
        <v>7.3828909999999999</v>
      </c>
      <c r="AJ79">
        <v>0</v>
      </c>
      <c r="AK79">
        <v>49.064616000000001</v>
      </c>
      <c r="AL79">
        <v>69.637730000000005</v>
      </c>
      <c r="AM79">
        <v>10.178974999999999</v>
      </c>
      <c r="AN79">
        <v>0.64718699999999996</v>
      </c>
      <c r="AO79">
        <v>11.083036</v>
      </c>
      <c r="AP79">
        <v>5.4481440000000001</v>
      </c>
      <c r="AQ79">
        <v>22.835925</v>
      </c>
      <c r="AR79">
        <v>48.554251000000001</v>
      </c>
      <c r="AS79">
        <v>29.906217000000002</v>
      </c>
      <c r="AT79">
        <v>10.513515</v>
      </c>
      <c r="AU79">
        <v>0</v>
      </c>
      <c r="AV79">
        <v>0</v>
      </c>
      <c r="AW79">
        <v>1.9332</v>
      </c>
      <c r="AX79">
        <v>0</v>
      </c>
      <c r="AY79">
        <v>0</v>
      </c>
      <c r="AZ79">
        <f t="shared" si="3"/>
        <v>83.04</v>
      </c>
      <c r="BA79">
        <f t="shared" si="4"/>
        <v>3154.1559600000001</v>
      </c>
      <c r="BD79">
        <v>24.36</v>
      </c>
      <c r="BE79">
        <v>7.2</v>
      </c>
      <c r="BF79">
        <v>1.04</v>
      </c>
      <c r="BG79">
        <v>3.77</v>
      </c>
      <c r="BH79">
        <v>5.62</v>
      </c>
      <c r="BI79">
        <v>6.8</v>
      </c>
      <c r="BJ79">
        <v>1.55</v>
      </c>
      <c r="BK79">
        <v>3.74</v>
      </c>
      <c r="BL79">
        <v>1.97</v>
      </c>
      <c r="BM79">
        <v>1.57</v>
      </c>
      <c r="BN79">
        <v>0.45</v>
      </c>
      <c r="BO79">
        <v>14.72</v>
      </c>
      <c r="BP79">
        <v>3.76</v>
      </c>
      <c r="BQ79">
        <v>4.1100000000000003</v>
      </c>
      <c r="BR79">
        <v>2.17</v>
      </c>
      <c r="BS79">
        <v>0.21</v>
      </c>
      <c r="BT79">
        <v>0</v>
      </c>
      <c r="BU79">
        <v>0</v>
      </c>
      <c r="BV79">
        <v>0</v>
      </c>
      <c r="BW79">
        <f t="shared" si="5"/>
        <v>83.04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12.025181</v>
      </c>
      <c r="K80">
        <v>663.84150599999998</v>
      </c>
      <c r="L80">
        <v>631.33479</v>
      </c>
      <c r="M80">
        <v>88.927199999999999</v>
      </c>
      <c r="N80">
        <v>114.179625</v>
      </c>
      <c r="O80">
        <v>119.53519300000001</v>
      </c>
      <c r="P80">
        <v>120.70417500000001</v>
      </c>
      <c r="Q80">
        <v>10.545605999999999</v>
      </c>
      <c r="R80">
        <v>40.974271000000002</v>
      </c>
      <c r="S80">
        <v>25.508671</v>
      </c>
      <c r="T80">
        <v>0</v>
      </c>
      <c r="U80">
        <v>404.78308199999998</v>
      </c>
      <c r="V80">
        <v>20.037617999999998</v>
      </c>
      <c r="W80">
        <v>31.976578</v>
      </c>
      <c r="X80">
        <v>142.58860300000001</v>
      </c>
      <c r="Y80">
        <v>0</v>
      </c>
      <c r="Z80">
        <v>19.004708999999998</v>
      </c>
      <c r="AA80">
        <v>40.740333999999997</v>
      </c>
      <c r="AB80">
        <v>38.190482000000003</v>
      </c>
      <c r="AC80">
        <v>28.092110000000002</v>
      </c>
      <c r="AD80">
        <v>35.241849000000002</v>
      </c>
      <c r="AE80">
        <v>47.785375000000002</v>
      </c>
      <c r="AF80">
        <v>19.061351999999999</v>
      </c>
      <c r="AG80">
        <v>0</v>
      </c>
      <c r="AH80">
        <v>147.19152800000001</v>
      </c>
      <c r="AI80">
        <v>47.988790000000002</v>
      </c>
      <c r="AJ80">
        <v>0</v>
      </c>
      <c r="AK80">
        <v>49.064616000000001</v>
      </c>
      <c r="AL80">
        <v>69.637730000000005</v>
      </c>
      <c r="AM80">
        <v>10.178974999999999</v>
      </c>
      <c r="AN80">
        <v>0.64718699999999996</v>
      </c>
      <c r="AO80">
        <v>11.083036</v>
      </c>
      <c r="AP80">
        <v>5.4481440000000001</v>
      </c>
      <c r="AQ80">
        <v>22.835925</v>
      </c>
      <c r="AR80">
        <v>48.554251000000001</v>
      </c>
      <c r="AS80">
        <v>29.906217000000002</v>
      </c>
      <c r="AT80">
        <v>10.513515</v>
      </c>
      <c r="AU80">
        <v>0</v>
      </c>
      <c r="AV80">
        <v>0</v>
      </c>
      <c r="AW80">
        <v>1.9332</v>
      </c>
      <c r="AX80">
        <v>0</v>
      </c>
      <c r="AY80">
        <v>0</v>
      </c>
      <c r="AZ80">
        <f t="shared" si="3"/>
        <v>83.04</v>
      </c>
      <c r="BA80">
        <f t="shared" si="4"/>
        <v>3193.1014239999995</v>
      </c>
      <c r="BD80">
        <v>24.36</v>
      </c>
      <c r="BE80">
        <v>7.2</v>
      </c>
      <c r="BF80">
        <v>1.04</v>
      </c>
      <c r="BG80">
        <v>3.77</v>
      </c>
      <c r="BH80">
        <v>5.62</v>
      </c>
      <c r="BI80">
        <v>6.8</v>
      </c>
      <c r="BJ80">
        <v>1.55</v>
      </c>
      <c r="BK80">
        <v>3.74</v>
      </c>
      <c r="BL80">
        <v>1.97</v>
      </c>
      <c r="BM80">
        <v>1.57</v>
      </c>
      <c r="BN80">
        <v>0.45</v>
      </c>
      <c r="BO80">
        <v>14.72</v>
      </c>
      <c r="BP80">
        <v>3.76</v>
      </c>
      <c r="BQ80">
        <v>4.1100000000000003</v>
      </c>
      <c r="BR80">
        <v>2.17</v>
      </c>
      <c r="BS80">
        <v>0.21</v>
      </c>
      <c r="BT80">
        <v>0</v>
      </c>
      <c r="BU80">
        <v>0</v>
      </c>
      <c r="BV80">
        <v>0</v>
      </c>
      <c r="BW80">
        <f t="shared" si="5"/>
        <v>83.04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12.025181</v>
      </c>
      <c r="K81">
        <v>663.84150599999998</v>
      </c>
      <c r="L81">
        <v>631.33479</v>
      </c>
      <c r="M81">
        <v>88.927199999999999</v>
      </c>
      <c r="N81">
        <v>114.179625</v>
      </c>
      <c r="O81">
        <v>119.53519300000001</v>
      </c>
      <c r="P81">
        <v>120.70417500000001</v>
      </c>
      <c r="Q81">
        <v>10.545605999999999</v>
      </c>
      <c r="R81">
        <v>40.974271000000002</v>
      </c>
      <c r="S81">
        <v>25.508671</v>
      </c>
      <c r="T81">
        <v>0</v>
      </c>
      <c r="U81">
        <v>404.78308199999998</v>
      </c>
      <c r="V81">
        <v>20.037617999999998</v>
      </c>
      <c r="W81">
        <v>33.637013000000003</v>
      </c>
      <c r="X81">
        <v>142.58860300000001</v>
      </c>
      <c r="Y81">
        <v>0</v>
      </c>
      <c r="Z81">
        <v>19.004708999999998</v>
      </c>
      <c r="AA81">
        <v>40.740333999999997</v>
      </c>
      <c r="AB81">
        <v>38.190482000000003</v>
      </c>
      <c r="AC81">
        <v>28.092110000000002</v>
      </c>
      <c r="AD81">
        <v>35.241849000000002</v>
      </c>
      <c r="AE81">
        <v>47.785375000000002</v>
      </c>
      <c r="AF81">
        <v>19.061351999999999</v>
      </c>
      <c r="AG81">
        <v>0</v>
      </c>
      <c r="AH81">
        <v>147.19152800000001</v>
      </c>
      <c r="AI81">
        <v>47.988790000000002</v>
      </c>
      <c r="AJ81">
        <v>0</v>
      </c>
      <c r="AK81">
        <v>49.064616000000001</v>
      </c>
      <c r="AL81">
        <v>69.637730000000005</v>
      </c>
      <c r="AM81">
        <v>10.178974999999999</v>
      </c>
      <c r="AN81">
        <v>0.64718699999999996</v>
      </c>
      <c r="AO81">
        <v>11.083036</v>
      </c>
      <c r="AP81">
        <v>6.0672519999999999</v>
      </c>
      <c r="AQ81">
        <v>22.835925</v>
      </c>
      <c r="AR81">
        <v>48.554251000000001</v>
      </c>
      <c r="AS81">
        <v>31.856622999999999</v>
      </c>
      <c r="AT81">
        <v>10.513515</v>
      </c>
      <c r="AU81">
        <v>0</v>
      </c>
      <c r="AV81">
        <v>0</v>
      </c>
      <c r="AW81">
        <v>1.9332</v>
      </c>
      <c r="AX81">
        <v>0</v>
      </c>
      <c r="AY81">
        <v>0</v>
      </c>
      <c r="AZ81">
        <f t="shared" si="3"/>
        <v>83.210000000000008</v>
      </c>
      <c r="BA81">
        <f t="shared" si="4"/>
        <v>3197.5013729999996</v>
      </c>
      <c r="BD81">
        <v>24.36</v>
      </c>
      <c r="BE81">
        <v>7.2</v>
      </c>
      <c r="BF81">
        <v>1.04</v>
      </c>
      <c r="BG81">
        <v>3.77</v>
      </c>
      <c r="BH81">
        <v>5.62</v>
      </c>
      <c r="BI81">
        <v>6.8</v>
      </c>
      <c r="BJ81">
        <v>1.55</v>
      </c>
      <c r="BK81">
        <v>3.91</v>
      </c>
      <c r="BL81">
        <v>1.97</v>
      </c>
      <c r="BM81">
        <v>1.57</v>
      </c>
      <c r="BN81">
        <v>0.45</v>
      </c>
      <c r="BO81">
        <v>14.72</v>
      </c>
      <c r="BP81">
        <v>3.76</v>
      </c>
      <c r="BQ81">
        <v>4.1100000000000003</v>
      </c>
      <c r="BR81">
        <v>2.17</v>
      </c>
      <c r="BS81">
        <v>0.21</v>
      </c>
      <c r="BT81">
        <v>0</v>
      </c>
      <c r="BU81">
        <v>0</v>
      </c>
      <c r="BV81">
        <v>0</v>
      </c>
      <c r="BW81">
        <f t="shared" si="5"/>
        <v>83.210000000000008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12.025181</v>
      </c>
      <c r="K82">
        <v>663.84150599999998</v>
      </c>
      <c r="L82">
        <v>631.33479</v>
      </c>
      <c r="M82">
        <v>88.927199999999999</v>
      </c>
      <c r="N82">
        <v>114.179625</v>
      </c>
      <c r="O82">
        <v>119.53519300000001</v>
      </c>
      <c r="P82">
        <v>120.70417500000001</v>
      </c>
      <c r="Q82">
        <v>10.545605999999999</v>
      </c>
      <c r="R82">
        <v>40.974271000000002</v>
      </c>
      <c r="S82">
        <v>25.508671</v>
      </c>
      <c r="T82">
        <v>0</v>
      </c>
      <c r="U82">
        <v>404.78308199999998</v>
      </c>
      <c r="V82">
        <v>20.037617999999998</v>
      </c>
      <c r="W82">
        <v>33.637013000000003</v>
      </c>
      <c r="X82">
        <v>142.58860300000001</v>
      </c>
      <c r="Y82">
        <v>0</v>
      </c>
      <c r="Z82">
        <v>19.004708999999998</v>
      </c>
      <c r="AA82">
        <v>40.740333999999997</v>
      </c>
      <c r="AB82">
        <v>38.190482000000003</v>
      </c>
      <c r="AC82">
        <v>28.092110000000002</v>
      </c>
      <c r="AD82">
        <v>35.241849000000002</v>
      </c>
      <c r="AE82">
        <v>47.785375000000002</v>
      </c>
      <c r="AF82">
        <v>19.061351999999999</v>
      </c>
      <c r="AG82">
        <v>0</v>
      </c>
      <c r="AH82">
        <v>147.19152800000001</v>
      </c>
      <c r="AI82">
        <v>47.988790000000002</v>
      </c>
      <c r="AJ82">
        <v>0</v>
      </c>
      <c r="AK82">
        <v>49.064616000000001</v>
      </c>
      <c r="AL82">
        <v>69.637730000000005</v>
      </c>
      <c r="AM82">
        <v>10.178974999999999</v>
      </c>
      <c r="AN82">
        <v>0.64718699999999996</v>
      </c>
      <c r="AO82">
        <v>11.083036</v>
      </c>
      <c r="AP82">
        <v>6.0672519999999999</v>
      </c>
      <c r="AQ82">
        <v>22.835925</v>
      </c>
      <c r="AR82">
        <v>48.554251000000001</v>
      </c>
      <c r="AS82">
        <v>31.856622999999999</v>
      </c>
      <c r="AT82">
        <v>10.513515</v>
      </c>
      <c r="AU82">
        <v>0</v>
      </c>
      <c r="AV82">
        <v>0</v>
      </c>
      <c r="AW82">
        <v>1.9332</v>
      </c>
      <c r="AX82">
        <v>0</v>
      </c>
      <c r="AY82">
        <v>0</v>
      </c>
      <c r="AZ82">
        <f t="shared" si="3"/>
        <v>83.210000000000008</v>
      </c>
      <c r="BA82">
        <f t="shared" si="4"/>
        <v>3197.5013729999996</v>
      </c>
      <c r="BD82">
        <v>24.36</v>
      </c>
      <c r="BE82">
        <v>7.2</v>
      </c>
      <c r="BF82">
        <v>1.04</v>
      </c>
      <c r="BG82">
        <v>3.77</v>
      </c>
      <c r="BH82">
        <v>5.62</v>
      </c>
      <c r="BI82">
        <v>6.8</v>
      </c>
      <c r="BJ82">
        <v>1.55</v>
      </c>
      <c r="BK82">
        <v>3.91</v>
      </c>
      <c r="BL82">
        <v>1.97</v>
      </c>
      <c r="BM82">
        <v>1.57</v>
      </c>
      <c r="BN82">
        <v>0.45</v>
      </c>
      <c r="BO82">
        <v>14.72</v>
      </c>
      <c r="BP82">
        <v>3.76</v>
      </c>
      <c r="BQ82">
        <v>4.1100000000000003</v>
      </c>
      <c r="BR82">
        <v>2.17</v>
      </c>
      <c r="BS82">
        <v>0.21</v>
      </c>
      <c r="BT82">
        <v>0</v>
      </c>
      <c r="BU82">
        <v>0</v>
      </c>
      <c r="BV82">
        <v>0</v>
      </c>
      <c r="BW82">
        <f t="shared" si="5"/>
        <v>83.210000000000008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12.025181</v>
      </c>
      <c r="K83">
        <v>663.84150599999998</v>
      </c>
      <c r="L83">
        <v>631.33479</v>
      </c>
      <c r="M83">
        <v>88.927199999999999</v>
      </c>
      <c r="N83">
        <v>114.179625</v>
      </c>
      <c r="O83">
        <v>119.53519300000001</v>
      </c>
      <c r="P83">
        <v>120.70417500000001</v>
      </c>
      <c r="Q83">
        <v>10.545605999999999</v>
      </c>
      <c r="R83">
        <v>40.974271000000002</v>
      </c>
      <c r="S83">
        <v>25.508671</v>
      </c>
      <c r="T83">
        <v>0</v>
      </c>
      <c r="U83">
        <v>404.78308199999998</v>
      </c>
      <c r="V83">
        <v>20.037617999999998</v>
      </c>
      <c r="W83">
        <v>33.637013000000003</v>
      </c>
      <c r="X83">
        <v>142.58860300000001</v>
      </c>
      <c r="Y83">
        <v>0</v>
      </c>
      <c r="Z83">
        <v>19.004708999999998</v>
      </c>
      <c r="AA83">
        <v>40.740333999999997</v>
      </c>
      <c r="AB83">
        <v>38.190482000000003</v>
      </c>
      <c r="AC83">
        <v>28.092110000000002</v>
      </c>
      <c r="AD83">
        <v>35.241849000000002</v>
      </c>
      <c r="AE83">
        <v>47.785375000000002</v>
      </c>
      <c r="AF83">
        <v>19.061351999999999</v>
      </c>
      <c r="AG83">
        <v>0</v>
      </c>
      <c r="AH83">
        <v>147.19152800000001</v>
      </c>
      <c r="AI83">
        <v>47.988790000000002</v>
      </c>
      <c r="AJ83">
        <v>0</v>
      </c>
      <c r="AK83">
        <v>49.064616000000001</v>
      </c>
      <c r="AL83">
        <v>69.637730000000005</v>
      </c>
      <c r="AM83">
        <v>10.178974999999999</v>
      </c>
      <c r="AN83">
        <v>0.64718699999999996</v>
      </c>
      <c r="AO83">
        <v>11.083036</v>
      </c>
      <c r="AP83">
        <v>6.0672519999999999</v>
      </c>
      <c r="AQ83">
        <v>22.835925</v>
      </c>
      <c r="AR83">
        <v>48.554251000000001</v>
      </c>
      <c r="AS83">
        <v>29.906217000000002</v>
      </c>
      <c r="AT83">
        <v>10.513515</v>
      </c>
      <c r="AU83">
        <v>0</v>
      </c>
      <c r="AV83">
        <v>0</v>
      </c>
      <c r="AW83">
        <v>1.9332</v>
      </c>
      <c r="AX83">
        <v>0</v>
      </c>
      <c r="AY83">
        <v>0</v>
      </c>
      <c r="AZ83">
        <f t="shared" si="3"/>
        <v>83.200000000000017</v>
      </c>
      <c r="BA83">
        <f t="shared" si="4"/>
        <v>3195.5409669999995</v>
      </c>
      <c r="BD83">
        <v>24.36</v>
      </c>
      <c r="BE83">
        <v>7.2</v>
      </c>
      <c r="BF83">
        <v>1.04</v>
      </c>
      <c r="BG83">
        <v>3.77</v>
      </c>
      <c r="BH83">
        <v>5.62</v>
      </c>
      <c r="BI83">
        <v>6.8</v>
      </c>
      <c r="BJ83">
        <v>1.55</v>
      </c>
      <c r="BK83">
        <v>3.91</v>
      </c>
      <c r="BL83">
        <v>1.97</v>
      </c>
      <c r="BM83">
        <v>1.57</v>
      </c>
      <c r="BN83">
        <v>0.45</v>
      </c>
      <c r="BO83">
        <v>14.72</v>
      </c>
      <c r="BP83">
        <v>3.76</v>
      </c>
      <c r="BQ83">
        <v>4.1100000000000003</v>
      </c>
      <c r="BR83">
        <v>2.17</v>
      </c>
      <c r="BS83">
        <v>0.2</v>
      </c>
      <c r="BT83">
        <v>0</v>
      </c>
      <c r="BU83">
        <v>0</v>
      </c>
      <c r="BV83">
        <v>0</v>
      </c>
      <c r="BW83">
        <f t="shared" si="5"/>
        <v>83.200000000000017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12.025181</v>
      </c>
      <c r="K84">
        <v>663.84150599999998</v>
      </c>
      <c r="L84">
        <v>631.33479</v>
      </c>
      <c r="M84">
        <v>88.927199999999999</v>
      </c>
      <c r="N84">
        <v>114.179625</v>
      </c>
      <c r="O84">
        <v>119.53519300000001</v>
      </c>
      <c r="P84">
        <v>120.70417500000001</v>
      </c>
      <c r="Q84">
        <v>10.545605999999999</v>
      </c>
      <c r="R84">
        <v>40.974271000000002</v>
      </c>
      <c r="S84">
        <v>25.508671</v>
      </c>
      <c r="T84">
        <v>0</v>
      </c>
      <c r="U84">
        <v>404.78308199999998</v>
      </c>
      <c r="V84">
        <v>20.037617999999998</v>
      </c>
      <c r="W84">
        <v>33.637013000000003</v>
      </c>
      <c r="X84">
        <v>142.58860300000001</v>
      </c>
      <c r="Y84">
        <v>0</v>
      </c>
      <c r="Z84">
        <v>19.004708999999998</v>
      </c>
      <c r="AA84">
        <v>40.740333999999997</v>
      </c>
      <c r="AB84">
        <v>38.190482000000003</v>
      </c>
      <c r="AC84">
        <v>28.092110000000002</v>
      </c>
      <c r="AD84">
        <v>35.241849000000002</v>
      </c>
      <c r="AE84">
        <v>47.785375000000002</v>
      </c>
      <c r="AF84">
        <v>19.061351999999999</v>
      </c>
      <c r="AG84">
        <v>0</v>
      </c>
      <c r="AH84">
        <v>147.19152800000001</v>
      </c>
      <c r="AI84">
        <v>47.988790000000002</v>
      </c>
      <c r="AJ84">
        <v>0</v>
      </c>
      <c r="AK84">
        <v>49.064616000000001</v>
      </c>
      <c r="AL84">
        <v>69.637730000000005</v>
      </c>
      <c r="AM84">
        <v>10.178974999999999</v>
      </c>
      <c r="AN84">
        <v>0.64718699999999996</v>
      </c>
      <c r="AO84">
        <v>11.083036</v>
      </c>
      <c r="AP84">
        <v>6.0672519999999999</v>
      </c>
      <c r="AQ84">
        <v>22.835925</v>
      </c>
      <c r="AR84">
        <v>48.554251000000001</v>
      </c>
      <c r="AS84">
        <v>29.906217000000002</v>
      </c>
      <c r="AT84">
        <v>10.513515</v>
      </c>
      <c r="AU84">
        <v>0</v>
      </c>
      <c r="AV84">
        <v>0</v>
      </c>
      <c r="AW84">
        <v>1.9332</v>
      </c>
      <c r="AX84">
        <v>0</v>
      </c>
      <c r="AY84">
        <v>0</v>
      </c>
      <c r="AZ84">
        <f t="shared" si="3"/>
        <v>83.200000000000017</v>
      </c>
      <c r="BA84">
        <f t="shared" si="4"/>
        <v>3195.5409669999995</v>
      </c>
      <c r="BD84">
        <v>24.36</v>
      </c>
      <c r="BE84">
        <v>7.2</v>
      </c>
      <c r="BF84">
        <v>1.04</v>
      </c>
      <c r="BG84">
        <v>3.77</v>
      </c>
      <c r="BH84">
        <v>5.62</v>
      </c>
      <c r="BI84">
        <v>6.8</v>
      </c>
      <c r="BJ84">
        <v>1.55</v>
      </c>
      <c r="BK84">
        <v>3.91</v>
      </c>
      <c r="BL84">
        <v>1.97</v>
      </c>
      <c r="BM84">
        <v>1.57</v>
      </c>
      <c r="BN84">
        <v>0.45</v>
      </c>
      <c r="BO84">
        <v>14.72</v>
      </c>
      <c r="BP84">
        <v>3.76</v>
      </c>
      <c r="BQ84">
        <v>4.1100000000000003</v>
      </c>
      <c r="BR84">
        <v>2.17</v>
      </c>
      <c r="BS84">
        <v>0.2</v>
      </c>
      <c r="BT84">
        <v>0</v>
      </c>
      <c r="BU84">
        <v>0</v>
      </c>
      <c r="BV84">
        <v>0</v>
      </c>
      <c r="BW84">
        <f t="shared" si="5"/>
        <v>83.200000000000017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12.025181</v>
      </c>
      <c r="K85">
        <v>663.84150599999998</v>
      </c>
      <c r="L85">
        <v>631.33479</v>
      </c>
      <c r="M85">
        <v>88.927199999999999</v>
      </c>
      <c r="N85">
        <v>114.179625</v>
      </c>
      <c r="O85">
        <v>119.53519300000001</v>
      </c>
      <c r="P85">
        <v>120.70417500000001</v>
      </c>
      <c r="Q85">
        <v>10.545605999999999</v>
      </c>
      <c r="R85">
        <v>40.974271000000002</v>
      </c>
      <c r="S85">
        <v>25.508671</v>
      </c>
      <c r="T85">
        <v>0</v>
      </c>
      <c r="U85">
        <v>404.78308199999998</v>
      </c>
      <c r="V85">
        <v>20.037617999999998</v>
      </c>
      <c r="W85">
        <v>33.637013000000003</v>
      </c>
      <c r="X85">
        <v>142.58860300000001</v>
      </c>
      <c r="Y85">
        <v>0</v>
      </c>
      <c r="Z85">
        <v>19.004708999999998</v>
      </c>
      <c r="AA85">
        <v>40.740333999999997</v>
      </c>
      <c r="AB85">
        <v>38.190482000000003</v>
      </c>
      <c r="AC85">
        <v>28.092110000000002</v>
      </c>
      <c r="AD85">
        <v>35.241849000000002</v>
      </c>
      <c r="AE85">
        <v>47.785375000000002</v>
      </c>
      <c r="AF85">
        <v>19.061351999999999</v>
      </c>
      <c r="AG85">
        <v>0</v>
      </c>
      <c r="AH85">
        <v>147.19152800000001</v>
      </c>
      <c r="AI85">
        <v>47.988790000000002</v>
      </c>
      <c r="AJ85">
        <v>0</v>
      </c>
      <c r="AK85">
        <v>49.064616000000001</v>
      </c>
      <c r="AL85">
        <v>69.637730000000005</v>
      </c>
      <c r="AM85">
        <v>10.178974999999999</v>
      </c>
      <c r="AN85">
        <v>0.64718699999999996</v>
      </c>
      <c r="AO85">
        <v>11.083036</v>
      </c>
      <c r="AP85">
        <v>6.0672519999999999</v>
      </c>
      <c r="AQ85">
        <v>22.835925</v>
      </c>
      <c r="AR85">
        <v>48.554251000000001</v>
      </c>
      <c r="AS85">
        <v>29.906217000000002</v>
      </c>
      <c r="AT85">
        <v>10.513515</v>
      </c>
      <c r="AU85">
        <v>0</v>
      </c>
      <c r="AV85">
        <v>0</v>
      </c>
      <c r="AW85">
        <v>1.9332</v>
      </c>
      <c r="AX85">
        <v>0</v>
      </c>
      <c r="AY85">
        <v>0</v>
      </c>
      <c r="AZ85">
        <f t="shared" si="3"/>
        <v>83.200000000000017</v>
      </c>
      <c r="BA85">
        <f t="shared" si="4"/>
        <v>3195.5409669999995</v>
      </c>
      <c r="BD85">
        <v>24.36</v>
      </c>
      <c r="BE85">
        <v>7.2</v>
      </c>
      <c r="BF85">
        <v>1.04</v>
      </c>
      <c r="BG85">
        <v>3.77</v>
      </c>
      <c r="BH85">
        <v>5.62</v>
      </c>
      <c r="BI85">
        <v>6.8</v>
      </c>
      <c r="BJ85">
        <v>1.55</v>
      </c>
      <c r="BK85">
        <v>3.91</v>
      </c>
      <c r="BL85">
        <v>1.97</v>
      </c>
      <c r="BM85">
        <v>1.57</v>
      </c>
      <c r="BN85">
        <v>0.45</v>
      </c>
      <c r="BO85">
        <v>14.72</v>
      </c>
      <c r="BP85">
        <v>3.76</v>
      </c>
      <c r="BQ85">
        <v>4.1100000000000003</v>
      </c>
      <c r="BR85">
        <v>2.17</v>
      </c>
      <c r="BS85">
        <v>0.2</v>
      </c>
      <c r="BT85">
        <v>0</v>
      </c>
      <c r="BU85">
        <v>0</v>
      </c>
      <c r="BV85">
        <v>0</v>
      </c>
      <c r="BW85">
        <f t="shared" si="5"/>
        <v>83.200000000000017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12.025181</v>
      </c>
      <c r="K86">
        <v>663.84150599999998</v>
      </c>
      <c r="L86">
        <v>631.33479</v>
      </c>
      <c r="M86">
        <v>88.927199999999999</v>
      </c>
      <c r="N86">
        <v>114.179625</v>
      </c>
      <c r="O86">
        <v>119.53519300000001</v>
      </c>
      <c r="P86">
        <v>120.70417500000001</v>
      </c>
      <c r="Q86">
        <v>10.545605999999999</v>
      </c>
      <c r="R86">
        <v>40.974271000000002</v>
      </c>
      <c r="S86">
        <v>25.508671</v>
      </c>
      <c r="T86">
        <v>0</v>
      </c>
      <c r="U86">
        <v>404.78308199999998</v>
      </c>
      <c r="V86">
        <v>20.037617999999998</v>
      </c>
      <c r="W86">
        <v>32.269941000000003</v>
      </c>
      <c r="X86">
        <v>142.58860300000001</v>
      </c>
      <c r="Y86">
        <v>0</v>
      </c>
      <c r="Z86">
        <v>19.004708999999998</v>
      </c>
      <c r="AA86">
        <v>40.740333999999997</v>
      </c>
      <c r="AB86">
        <v>38.190482000000003</v>
      </c>
      <c r="AC86">
        <v>28.092110000000002</v>
      </c>
      <c r="AD86">
        <v>35.241849000000002</v>
      </c>
      <c r="AE86">
        <v>47.785375000000002</v>
      </c>
      <c r="AF86">
        <v>19.061351999999999</v>
      </c>
      <c r="AG86">
        <v>0</v>
      </c>
      <c r="AH86">
        <v>147.19152800000001</v>
      </c>
      <c r="AI86">
        <v>7.3828909999999999</v>
      </c>
      <c r="AJ86">
        <v>0</v>
      </c>
      <c r="AK86">
        <v>49.064616000000001</v>
      </c>
      <c r="AL86">
        <v>69.637730000000005</v>
      </c>
      <c r="AM86">
        <v>8.3751060000000006</v>
      </c>
      <c r="AN86">
        <v>0.64718699999999996</v>
      </c>
      <c r="AO86">
        <v>11.083036</v>
      </c>
      <c r="AP86">
        <v>6.0672519999999999</v>
      </c>
      <c r="AQ86">
        <v>22.835925</v>
      </c>
      <c r="AR86">
        <v>48.554251000000001</v>
      </c>
      <c r="AS86">
        <v>29.906217000000002</v>
      </c>
      <c r="AT86">
        <v>10.513515</v>
      </c>
      <c r="AU86">
        <v>0</v>
      </c>
      <c r="AV86">
        <v>0</v>
      </c>
      <c r="AW86">
        <v>1.9332</v>
      </c>
      <c r="AX86">
        <v>0</v>
      </c>
      <c r="AY86">
        <v>0</v>
      </c>
      <c r="AZ86">
        <f t="shared" si="3"/>
        <v>83.200000000000017</v>
      </c>
      <c r="BA86">
        <f t="shared" si="4"/>
        <v>3151.7641269999999</v>
      </c>
      <c r="BD86">
        <v>24.36</v>
      </c>
      <c r="BE86">
        <v>7.2</v>
      </c>
      <c r="BF86">
        <v>1.04</v>
      </c>
      <c r="BG86">
        <v>3.77</v>
      </c>
      <c r="BH86">
        <v>5.62</v>
      </c>
      <c r="BI86">
        <v>6.8</v>
      </c>
      <c r="BJ86">
        <v>1.55</v>
      </c>
      <c r="BK86">
        <v>3.91</v>
      </c>
      <c r="BL86">
        <v>1.97</v>
      </c>
      <c r="BM86">
        <v>1.57</v>
      </c>
      <c r="BN86">
        <v>0.45</v>
      </c>
      <c r="BO86">
        <v>14.72</v>
      </c>
      <c r="BP86">
        <v>3.76</v>
      </c>
      <c r="BQ86">
        <v>4.1100000000000003</v>
      </c>
      <c r="BR86">
        <v>2.17</v>
      </c>
      <c r="BS86">
        <v>0.2</v>
      </c>
      <c r="BT86">
        <v>0</v>
      </c>
      <c r="BU86">
        <v>0</v>
      </c>
      <c r="BV86">
        <v>0</v>
      </c>
      <c r="BW86">
        <f t="shared" si="5"/>
        <v>83.200000000000017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12.025181</v>
      </c>
      <c r="K87">
        <v>663.84150599999998</v>
      </c>
      <c r="L87">
        <v>631.33479</v>
      </c>
      <c r="M87">
        <v>88.927199999999999</v>
      </c>
      <c r="N87">
        <v>114.179625</v>
      </c>
      <c r="O87">
        <v>119.53519300000001</v>
      </c>
      <c r="P87">
        <v>120.70417500000001</v>
      </c>
      <c r="Q87">
        <v>10.545605999999999</v>
      </c>
      <c r="R87">
        <v>40.974271000000002</v>
      </c>
      <c r="S87">
        <v>25.508671</v>
      </c>
      <c r="T87">
        <v>0</v>
      </c>
      <c r="U87">
        <v>404.78308199999998</v>
      </c>
      <c r="V87">
        <v>20.037617999999998</v>
      </c>
      <c r="W87">
        <v>33.637013000000003</v>
      </c>
      <c r="X87">
        <v>142.58860300000001</v>
      </c>
      <c r="Y87">
        <v>0</v>
      </c>
      <c r="Z87">
        <v>2.1265200000000002</v>
      </c>
      <c r="AA87">
        <v>40.740333999999997</v>
      </c>
      <c r="AB87">
        <v>38.190482000000003</v>
      </c>
      <c r="AC87">
        <v>28.092110000000002</v>
      </c>
      <c r="AD87">
        <v>35.241849000000002</v>
      </c>
      <c r="AE87">
        <v>47.785375000000002</v>
      </c>
      <c r="AF87">
        <v>12.389879000000001</v>
      </c>
      <c r="AG87">
        <v>0</v>
      </c>
      <c r="AH87">
        <v>147.19152800000001</v>
      </c>
      <c r="AI87">
        <v>2.4609640000000002</v>
      </c>
      <c r="AJ87">
        <v>0</v>
      </c>
      <c r="AK87">
        <v>49.064616000000001</v>
      </c>
      <c r="AL87">
        <v>69.637730000000005</v>
      </c>
      <c r="AM87">
        <v>0</v>
      </c>
      <c r="AN87">
        <v>0.64718699999999996</v>
      </c>
      <c r="AO87">
        <v>11.083036</v>
      </c>
      <c r="AP87">
        <v>6.0672519999999999</v>
      </c>
      <c r="AQ87">
        <v>22.835925</v>
      </c>
      <c r="AR87">
        <v>26.678159999999998</v>
      </c>
      <c r="AS87">
        <v>22.104595</v>
      </c>
      <c r="AT87">
        <v>10.513515</v>
      </c>
      <c r="AU87">
        <v>0</v>
      </c>
      <c r="AV87">
        <v>0</v>
      </c>
      <c r="AW87">
        <v>1.9332</v>
      </c>
      <c r="AX87">
        <v>0</v>
      </c>
      <c r="AY87">
        <v>0</v>
      </c>
      <c r="AZ87">
        <f t="shared" si="3"/>
        <v>83.200000000000017</v>
      </c>
      <c r="BA87">
        <f t="shared" si="4"/>
        <v>3086.6067909999988</v>
      </c>
      <c r="BD87">
        <v>24.36</v>
      </c>
      <c r="BE87">
        <v>7.2</v>
      </c>
      <c r="BF87">
        <v>1.04</v>
      </c>
      <c r="BG87">
        <v>3.77</v>
      </c>
      <c r="BH87">
        <v>5.62</v>
      </c>
      <c r="BI87">
        <v>6.8</v>
      </c>
      <c r="BJ87">
        <v>1.55</v>
      </c>
      <c r="BK87">
        <v>3.91</v>
      </c>
      <c r="BL87">
        <v>1.97</v>
      </c>
      <c r="BM87">
        <v>1.57</v>
      </c>
      <c r="BN87">
        <v>0.45</v>
      </c>
      <c r="BO87">
        <v>14.72</v>
      </c>
      <c r="BP87">
        <v>3.76</v>
      </c>
      <c r="BQ87">
        <v>4.1100000000000003</v>
      </c>
      <c r="BR87">
        <v>2.17</v>
      </c>
      <c r="BS87">
        <v>0.2</v>
      </c>
      <c r="BT87">
        <v>0</v>
      </c>
      <c r="BU87">
        <v>0</v>
      </c>
      <c r="BV87">
        <v>0</v>
      </c>
      <c r="BW87">
        <f t="shared" si="5"/>
        <v>83.200000000000017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12.025181</v>
      </c>
      <c r="K88">
        <v>663.84150599999998</v>
      </c>
      <c r="L88">
        <v>631.33479</v>
      </c>
      <c r="M88">
        <v>88.927199999999999</v>
      </c>
      <c r="N88">
        <v>114.179625</v>
      </c>
      <c r="O88">
        <v>119.53519300000001</v>
      </c>
      <c r="P88">
        <v>120.70417500000001</v>
      </c>
      <c r="Q88">
        <v>10.545605999999999</v>
      </c>
      <c r="R88">
        <v>40.974271000000002</v>
      </c>
      <c r="S88">
        <v>25.508671</v>
      </c>
      <c r="T88">
        <v>0</v>
      </c>
      <c r="U88">
        <v>404.78308199999998</v>
      </c>
      <c r="V88">
        <v>20.037617999999998</v>
      </c>
      <c r="W88">
        <v>33.637013000000003</v>
      </c>
      <c r="X88">
        <v>142.58860300000001</v>
      </c>
      <c r="Y88">
        <v>0</v>
      </c>
      <c r="Z88">
        <v>2.1265200000000002</v>
      </c>
      <c r="AA88">
        <v>40.740333999999997</v>
      </c>
      <c r="AB88">
        <v>38.190482000000003</v>
      </c>
      <c r="AC88">
        <v>28.092110000000002</v>
      </c>
      <c r="AD88">
        <v>35.241849000000002</v>
      </c>
      <c r="AE88">
        <v>47.785375000000002</v>
      </c>
      <c r="AF88">
        <v>12.389879000000001</v>
      </c>
      <c r="AG88">
        <v>0</v>
      </c>
      <c r="AH88">
        <v>147.19152800000001</v>
      </c>
      <c r="AI88">
        <v>2.4609640000000002</v>
      </c>
      <c r="AJ88">
        <v>0</v>
      </c>
      <c r="AK88">
        <v>49.064616000000001</v>
      </c>
      <c r="AL88">
        <v>69.637730000000005</v>
      </c>
      <c r="AM88">
        <v>0</v>
      </c>
      <c r="AN88">
        <v>0.64718699999999996</v>
      </c>
      <c r="AO88">
        <v>11.083036</v>
      </c>
      <c r="AP88">
        <v>6.0672519999999999</v>
      </c>
      <c r="AQ88">
        <v>22.835925</v>
      </c>
      <c r="AR88">
        <v>26.678159999999998</v>
      </c>
      <c r="AS88">
        <v>22.104595</v>
      </c>
      <c r="AT88">
        <v>10.513515</v>
      </c>
      <c r="AU88">
        <v>0</v>
      </c>
      <c r="AV88">
        <v>0</v>
      </c>
      <c r="AW88">
        <v>1.9332</v>
      </c>
      <c r="AX88">
        <v>0</v>
      </c>
      <c r="AY88">
        <v>0</v>
      </c>
      <c r="AZ88">
        <f t="shared" si="3"/>
        <v>83.200000000000017</v>
      </c>
      <c r="BA88">
        <f t="shared" si="4"/>
        <v>3086.6067909999988</v>
      </c>
      <c r="BD88">
        <v>24.36</v>
      </c>
      <c r="BE88">
        <v>7.2</v>
      </c>
      <c r="BF88">
        <v>1.04</v>
      </c>
      <c r="BG88">
        <v>3.77</v>
      </c>
      <c r="BH88">
        <v>5.62</v>
      </c>
      <c r="BI88">
        <v>6.8</v>
      </c>
      <c r="BJ88">
        <v>1.55</v>
      </c>
      <c r="BK88">
        <v>3.91</v>
      </c>
      <c r="BL88">
        <v>1.97</v>
      </c>
      <c r="BM88">
        <v>1.57</v>
      </c>
      <c r="BN88">
        <v>0.45</v>
      </c>
      <c r="BO88">
        <v>14.72</v>
      </c>
      <c r="BP88">
        <v>3.76</v>
      </c>
      <c r="BQ88">
        <v>4.1100000000000003</v>
      </c>
      <c r="BR88">
        <v>2.17</v>
      </c>
      <c r="BS88">
        <v>0.2</v>
      </c>
      <c r="BT88">
        <v>0</v>
      </c>
      <c r="BU88">
        <v>0</v>
      </c>
      <c r="BV88">
        <v>0</v>
      </c>
      <c r="BW88">
        <f t="shared" si="5"/>
        <v>83.200000000000017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12.025181</v>
      </c>
      <c r="K89">
        <v>663.84150599999998</v>
      </c>
      <c r="L89">
        <v>631.33479</v>
      </c>
      <c r="M89">
        <v>88.927199999999999</v>
      </c>
      <c r="N89">
        <v>114.179625</v>
      </c>
      <c r="O89">
        <v>119.53519300000001</v>
      </c>
      <c r="P89">
        <v>120.70417500000001</v>
      </c>
      <c r="Q89">
        <v>10.545605999999999</v>
      </c>
      <c r="R89">
        <v>40.974271000000002</v>
      </c>
      <c r="S89">
        <v>25.508671</v>
      </c>
      <c r="T89">
        <v>0</v>
      </c>
      <c r="U89">
        <v>400.17239999999998</v>
      </c>
      <c r="V89">
        <v>20.037617999999998</v>
      </c>
      <c r="W89">
        <v>33.637013000000003</v>
      </c>
      <c r="X89">
        <v>142.58860300000001</v>
      </c>
      <c r="Y89">
        <v>0</v>
      </c>
      <c r="Z89">
        <v>2.1265200000000002</v>
      </c>
      <c r="AA89">
        <v>40.740333999999997</v>
      </c>
      <c r="AB89">
        <v>38.190482000000003</v>
      </c>
      <c r="AC89">
        <v>28.092110000000002</v>
      </c>
      <c r="AD89">
        <v>35.241849000000002</v>
      </c>
      <c r="AE89">
        <v>47.785375000000002</v>
      </c>
      <c r="AF89">
        <v>12.389879000000001</v>
      </c>
      <c r="AG89">
        <v>0</v>
      </c>
      <c r="AH89">
        <v>147.19152800000001</v>
      </c>
      <c r="AI89">
        <v>2.4609640000000002</v>
      </c>
      <c r="AJ89">
        <v>0</v>
      </c>
      <c r="AK89">
        <v>49.064616000000001</v>
      </c>
      <c r="AL89">
        <v>69.637730000000005</v>
      </c>
      <c r="AM89">
        <v>0</v>
      </c>
      <c r="AN89">
        <v>0.64718699999999996</v>
      </c>
      <c r="AO89">
        <v>9.7189700000000006</v>
      </c>
      <c r="AP89">
        <v>6.0672519999999999</v>
      </c>
      <c r="AQ89">
        <v>22.835925</v>
      </c>
      <c r="AR89">
        <v>44.819308999999997</v>
      </c>
      <c r="AS89">
        <v>26.005406000000001</v>
      </c>
      <c r="AT89">
        <v>10.513515</v>
      </c>
      <c r="AU89">
        <v>0</v>
      </c>
      <c r="AV89">
        <v>0</v>
      </c>
      <c r="AW89">
        <v>1.9332</v>
      </c>
      <c r="AX89">
        <v>0</v>
      </c>
      <c r="AY89">
        <v>0</v>
      </c>
      <c r="AZ89">
        <f t="shared" si="3"/>
        <v>83.280000000000015</v>
      </c>
      <c r="BA89">
        <f t="shared" si="4"/>
        <v>3102.7540029999996</v>
      </c>
      <c r="BD89">
        <v>24.36</v>
      </c>
      <c r="BE89">
        <v>7.2</v>
      </c>
      <c r="BF89">
        <v>1.04</v>
      </c>
      <c r="BG89">
        <v>3.77</v>
      </c>
      <c r="BH89">
        <v>5.62</v>
      </c>
      <c r="BI89">
        <v>6.8</v>
      </c>
      <c r="BJ89">
        <v>1.55</v>
      </c>
      <c r="BK89">
        <v>3.91</v>
      </c>
      <c r="BL89">
        <v>1.97</v>
      </c>
      <c r="BM89">
        <v>1.57</v>
      </c>
      <c r="BN89">
        <v>0.45</v>
      </c>
      <c r="BO89">
        <v>14.8</v>
      </c>
      <c r="BP89">
        <v>3.76</v>
      </c>
      <c r="BQ89">
        <v>4.1100000000000003</v>
      </c>
      <c r="BR89">
        <v>2.17</v>
      </c>
      <c r="BS89">
        <v>0.2</v>
      </c>
      <c r="BT89">
        <v>0</v>
      </c>
      <c r="BU89">
        <v>0</v>
      </c>
      <c r="BV89">
        <v>0</v>
      </c>
      <c r="BW89">
        <f t="shared" si="5"/>
        <v>83.280000000000015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12.025181</v>
      </c>
      <c r="K90">
        <v>663.84150599999998</v>
      </c>
      <c r="L90">
        <v>631.33479</v>
      </c>
      <c r="M90">
        <v>88.927199999999999</v>
      </c>
      <c r="N90">
        <v>114.179625</v>
      </c>
      <c r="O90">
        <v>119.53519300000001</v>
      </c>
      <c r="P90">
        <v>120.70417500000001</v>
      </c>
      <c r="Q90">
        <v>10.545605999999999</v>
      </c>
      <c r="R90">
        <v>40.974271000000002</v>
      </c>
      <c r="S90">
        <v>25.508671</v>
      </c>
      <c r="T90">
        <v>0</v>
      </c>
      <c r="U90">
        <v>400.17239999999998</v>
      </c>
      <c r="V90">
        <v>20.037617999999998</v>
      </c>
      <c r="W90">
        <v>33.637013000000003</v>
      </c>
      <c r="X90">
        <v>142.58860300000001</v>
      </c>
      <c r="Y90">
        <v>0</v>
      </c>
      <c r="Z90">
        <v>2.1265200000000002</v>
      </c>
      <c r="AA90">
        <v>40.740333999999997</v>
      </c>
      <c r="AB90">
        <v>38.190482000000003</v>
      </c>
      <c r="AC90">
        <v>28.092110000000002</v>
      </c>
      <c r="AD90">
        <v>35.241849000000002</v>
      </c>
      <c r="AE90">
        <v>47.785375000000002</v>
      </c>
      <c r="AF90">
        <v>12.389879000000001</v>
      </c>
      <c r="AG90">
        <v>0</v>
      </c>
      <c r="AH90">
        <v>147.19152800000001</v>
      </c>
      <c r="AI90">
        <v>2.4609640000000002</v>
      </c>
      <c r="AJ90">
        <v>0</v>
      </c>
      <c r="AK90">
        <v>49.064616000000001</v>
      </c>
      <c r="AL90">
        <v>69.637730000000005</v>
      </c>
      <c r="AM90">
        <v>0</v>
      </c>
      <c r="AN90">
        <v>0.64718699999999996</v>
      </c>
      <c r="AO90">
        <v>9.7189700000000006</v>
      </c>
      <c r="AP90">
        <v>6.0672519999999999</v>
      </c>
      <c r="AQ90">
        <v>22.835925</v>
      </c>
      <c r="AR90">
        <v>44.819308999999997</v>
      </c>
      <c r="AS90">
        <v>26.005406000000001</v>
      </c>
      <c r="AT90">
        <v>10.513515</v>
      </c>
      <c r="AU90">
        <v>0</v>
      </c>
      <c r="AV90">
        <v>0</v>
      </c>
      <c r="AW90">
        <v>1.9332</v>
      </c>
      <c r="AX90">
        <v>0</v>
      </c>
      <c r="AY90">
        <v>0</v>
      </c>
      <c r="AZ90">
        <f t="shared" si="3"/>
        <v>83.280000000000015</v>
      </c>
      <c r="BA90">
        <f t="shared" si="4"/>
        <v>3102.7540029999996</v>
      </c>
      <c r="BD90">
        <v>24.36</v>
      </c>
      <c r="BE90">
        <v>7.2</v>
      </c>
      <c r="BF90">
        <v>1.04</v>
      </c>
      <c r="BG90">
        <v>3.77</v>
      </c>
      <c r="BH90">
        <v>5.62</v>
      </c>
      <c r="BI90">
        <v>6.8</v>
      </c>
      <c r="BJ90">
        <v>1.55</v>
      </c>
      <c r="BK90">
        <v>3.91</v>
      </c>
      <c r="BL90">
        <v>1.97</v>
      </c>
      <c r="BM90">
        <v>1.57</v>
      </c>
      <c r="BN90">
        <v>0.45</v>
      </c>
      <c r="BO90">
        <v>14.8</v>
      </c>
      <c r="BP90">
        <v>3.76</v>
      </c>
      <c r="BQ90">
        <v>4.1100000000000003</v>
      </c>
      <c r="BR90">
        <v>2.17</v>
      </c>
      <c r="BS90">
        <v>0.2</v>
      </c>
      <c r="BT90">
        <v>0</v>
      </c>
      <c r="BU90">
        <v>0</v>
      </c>
      <c r="BV90">
        <v>0</v>
      </c>
      <c r="BW90">
        <f t="shared" si="5"/>
        <v>83.280000000000015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12.025181</v>
      </c>
      <c r="K91">
        <v>663.84150599999998</v>
      </c>
      <c r="L91">
        <v>631.33479</v>
      </c>
      <c r="M91">
        <v>88.927199999999999</v>
      </c>
      <c r="N91">
        <v>114.179625</v>
      </c>
      <c r="O91">
        <v>119.53519300000001</v>
      </c>
      <c r="P91">
        <v>120.70417500000001</v>
      </c>
      <c r="Q91">
        <v>10.545605999999999</v>
      </c>
      <c r="R91">
        <v>40.974271000000002</v>
      </c>
      <c r="S91">
        <v>25.508671</v>
      </c>
      <c r="T91">
        <v>0</v>
      </c>
      <c r="U91">
        <v>400.17239999999998</v>
      </c>
      <c r="V91">
        <v>20.037617999999998</v>
      </c>
      <c r="W91">
        <v>33.637013000000003</v>
      </c>
      <c r="X91">
        <v>142.58860300000001</v>
      </c>
      <c r="Y91">
        <v>0</v>
      </c>
      <c r="Z91">
        <v>12.669805999999999</v>
      </c>
      <c r="AA91">
        <v>40.740333999999997</v>
      </c>
      <c r="AB91">
        <v>38.190482000000003</v>
      </c>
      <c r="AC91">
        <v>28.092110000000002</v>
      </c>
      <c r="AD91">
        <v>35.241849000000002</v>
      </c>
      <c r="AE91">
        <v>47.785375000000002</v>
      </c>
      <c r="AF91">
        <v>19.061351999999999</v>
      </c>
      <c r="AG91">
        <v>0</v>
      </c>
      <c r="AH91">
        <v>147.19152800000001</v>
      </c>
      <c r="AI91">
        <v>12.920059</v>
      </c>
      <c r="AJ91">
        <v>0</v>
      </c>
      <c r="AK91">
        <v>49.064616000000001</v>
      </c>
      <c r="AL91">
        <v>69.637730000000005</v>
      </c>
      <c r="AM91">
        <v>0</v>
      </c>
      <c r="AN91">
        <v>0.64718699999999996</v>
      </c>
      <c r="AO91">
        <v>9.7189700000000006</v>
      </c>
      <c r="AP91">
        <v>6.0672519999999999</v>
      </c>
      <c r="AQ91">
        <v>22.835925</v>
      </c>
      <c r="AR91">
        <v>48.554251000000001</v>
      </c>
      <c r="AS91">
        <v>30.83201</v>
      </c>
      <c r="AT91">
        <v>10.513515</v>
      </c>
      <c r="AU91">
        <v>0</v>
      </c>
      <c r="AV91">
        <v>0</v>
      </c>
      <c r="AW91">
        <v>1.9332</v>
      </c>
      <c r="AX91">
        <v>0</v>
      </c>
      <c r="AY91">
        <v>0</v>
      </c>
      <c r="AZ91">
        <f t="shared" si="3"/>
        <v>83.24</v>
      </c>
      <c r="BA91">
        <f t="shared" si="4"/>
        <v>3138.9494029999996</v>
      </c>
      <c r="BD91">
        <v>23.27</v>
      </c>
      <c r="BE91">
        <v>7.38</v>
      </c>
      <c r="BF91">
        <v>1</v>
      </c>
      <c r="BG91">
        <v>3.89</v>
      </c>
      <c r="BH91">
        <v>5.62</v>
      </c>
      <c r="BI91">
        <v>6.93</v>
      </c>
      <c r="BJ91">
        <v>1.5</v>
      </c>
      <c r="BK91">
        <v>3.98</v>
      </c>
      <c r="BL91">
        <v>2.11</v>
      </c>
      <c r="BM91">
        <v>1.56</v>
      </c>
      <c r="BN91">
        <v>0.47</v>
      </c>
      <c r="BO91">
        <v>15.16</v>
      </c>
      <c r="BP91">
        <v>3.86</v>
      </c>
      <c r="BQ91">
        <v>4.2300000000000004</v>
      </c>
      <c r="BR91">
        <v>2.08</v>
      </c>
      <c r="BS91">
        <v>0.2</v>
      </c>
      <c r="BT91">
        <v>0</v>
      </c>
      <c r="BU91">
        <v>0</v>
      </c>
      <c r="BV91">
        <v>0</v>
      </c>
      <c r="BW91">
        <f t="shared" si="5"/>
        <v>83.24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12.025181</v>
      </c>
      <c r="K92">
        <v>663.84150599999998</v>
      </c>
      <c r="L92">
        <v>631.33479</v>
      </c>
      <c r="M92">
        <v>88.927199999999999</v>
      </c>
      <c r="N92">
        <v>114.179625</v>
      </c>
      <c r="O92">
        <v>119.53519300000001</v>
      </c>
      <c r="P92">
        <v>120.70417500000001</v>
      </c>
      <c r="Q92">
        <v>10.545605999999999</v>
      </c>
      <c r="R92">
        <v>40.974271000000002</v>
      </c>
      <c r="S92">
        <v>25.508671</v>
      </c>
      <c r="T92">
        <v>0</v>
      </c>
      <c r="U92">
        <v>400.17239999999998</v>
      </c>
      <c r="V92">
        <v>20.037617999999998</v>
      </c>
      <c r="W92">
        <v>33.637013000000003</v>
      </c>
      <c r="X92">
        <v>142.58860300000001</v>
      </c>
      <c r="Y92">
        <v>0</v>
      </c>
      <c r="Z92">
        <v>12.669805999999999</v>
      </c>
      <c r="AA92">
        <v>40.740333999999997</v>
      </c>
      <c r="AB92">
        <v>38.190482000000003</v>
      </c>
      <c r="AC92">
        <v>28.092110000000002</v>
      </c>
      <c r="AD92">
        <v>35.241849000000002</v>
      </c>
      <c r="AE92">
        <v>47.785375000000002</v>
      </c>
      <c r="AF92">
        <v>19.061351999999999</v>
      </c>
      <c r="AG92">
        <v>0</v>
      </c>
      <c r="AH92">
        <v>147.19152800000001</v>
      </c>
      <c r="AI92">
        <v>12.920059</v>
      </c>
      <c r="AJ92">
        <v>0</v>
      </c>
      <c r="AK92">
        <v>49.064616000000001</v>
      </c>
      <c r="AL92">
        <v>69.637730000000005</v>
      </c>
      <c r="AM92">
        <v>0</v>
      </c>
      <c r="AN92">
        <v>0.64718699999999996</v>
      </c>
      <c r="AO92">
        <v>9.7189700000000006</v>
      </c>
      <c r="AP92">
        <v>6.0672519999999999</v>
      </c>
      <c r="AQ92">
        <v>22.835925</v>
      </c>
      <c r="AR92">
        <v>48.554251000000001</v>
      </c>
      <c r="AS92">
        <v>30.83201</v>
      </c>
      <c r="AT92">
        <v>10.513515</v>
      </c>
      <c r="AU92">
        <v>0</v>
      </c>
      <c r="AV92">
        <v>0</v>
      </c>
      <c r="AW92">
        <v>1.9332</v>
      </c>
      <c r="AX92">
        <v>0</v>
      </c>
      <c r="AY92">
        <v>0</v>
      </c>
      <c r="AZ92">
        <f t="shared" si="3"/>
        <v>83.24</v>
      </c>
      <c r="BA92">
        <f t="shared" si="4"/>
        <v>3138.9494029999996</v>
      </c>
      <c r="BD92">
        <v>23.27</v>
      </c>
      <c r="BE92">
        <v>7.38</v>
      </c>
      <c r="BF92">
        <v>1</v>
      </c>
      <c r="BG92">
        <v>3.89</v>
      </c>
      <c r="BH92">
        <v>5.62</v>
      </c>
      <c r="BI92">
        <v>6.93</v>
      </c>
      <c r="BJ92">
        <v>1.5</v>
      </c>
      <c r="BK92">
        <v>3.98</v>
      </c>
      <c r="BL92">
        <v>2.11</v>
      </c>
      <c r="BM92">
        <v>1.56</v>
      </c>
      <c r="BN92">
        <v>0.47</v>
      </c>
      <c r="BO92">
        <v>15.16</v>
      </c>
      <c r="BP92">
        <v>3.86</v>
      </c>
      <c r="BQ92">
        <v>4.2300000000000004</v>
      </c>
      <c r="BR92">
        <v>2.08</v>
      </c>
      <c r="BS92">
        <v>0.2</v>
      </c>
      <c r="BT92">
        <v>0</v>
      </c>
      <c r="BU92">
        <v>0</v>
      </c>
      <c r="BV92">
        <v>0</v>
      </c>
      <c r="BW92">
        <f t="shared" si="5"/>
        <v>83.24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12.025181</v>
      </c>
      <c r="K93">
        <v>663.84150599999998</v>
      </c>
      <c r="L93">
        <v>631.33479</v>
      </c>
      <c r="M93">
        <v>88.927199999999999</v>
      </c>
      <c r="N93">
        <v>114.179625</v>
      </c>
      <c r="O93">
        <v>119.53519300000001</v>
      </c>
      <c r="P93">
        <v>120.70417500000001</v>
      </c>
      <c r="Q93">
        <v>10.545605999999999</v>
      </c>
      <c r="R93">
        <v>40.974271000000002</v>
      </c>
      <c r="S93">
        <v>25.508671</v>
      </c>
      <c r="T93">
        <v>0</v>
      </c>
      <c r="U93">
        <v>400.17239999999998</v>
      </c>
      <c r="V93">
        <v>20.037617999999998</v>
      </c>
      <c r="W93">
        <v>33.637013000000003</v>
      </c>
      <c r="X93">
        <v>142.58860300000001</v>
      </c>
      <c r="Y93">
        <v>0</v>
      </c>
      <c r="Z93">
        <v>12.669805999999999</v>
      </c>
      <c r="AA93">
        <v>40.740333999999997</v>
      </c>
      <c r="AB93">
        <v>38.190482000000003</v>
      </c>
      <c r="AC93">
        <v>28.092110000000002</v>
      </c>
      <c r="AD93">
        <v>35.241849000000002</v>
      </c>
      <c r="AE93">
        <v>47.785375000000002</v>
      </c>
      <c r="AF93">
        <v>19.061351999999999</v>
      </c>
      <c r="AG93">
        <v>0</v>
      </c>
      <c r="AH93">
        <v>147.19152800000001</v>
      </c>
      <c r="AI93">
        <v>12.920059</v>
      </c>
      <c r="AJ93">
        <v>0</v>
      </c>
      <c r="AK93">
        <v>49.064616000000001</v>
      </c>
      <c r="AL93">
        <v>69.637730000000005</v>
      </c>
      <c r="AM93">
        <v>0</v>
      </c>
      <c r="AN93">
        <v>0.64718699999999996</v>
      </c>
      <c r="AO93">
        <v>9.7758059999999993</v>
      </c>
      <c r="AP93">
        <v>6.0672519999999999</v>
      </c>
      <c r="AQ93">
        <v>22.835925</v>
      </c>
      <c r="AR93">
        <v>48.554251000000001</v>
      </c>
      <c r="AS93">
        <v>30.83201</v>
      </c>
      <c r="AT93">
        <v>10.513515</v>
      </c>
      <c r="AU93">
        <v>0</v>
      </c>
      <c r="AV93">
        <v>0</v>
      </c>
      <c r="AW93">
        <v>1.9332</v>
      </c>
      <c r="AX93">
        <v>0</v>
      </c>
      <c r="AY93">
        <v>0</v>
      </c>
      <c r="AZ93">
        <f t="shared" si="3"/>
        <v>83.24</v>
      </c>
      <c r="BA93">
        <f t="shared" si="4"/>
        <v>3139.0062389999998</v>
      </c>
      <c r="BD93">
        <v>23.27</v>
      </c>
      <c r="BE93">
        <v>7.38</v>
      </c>
      <c r="BF93">
        <v>1</v>
      </c>
      <c r="BG93">
        <v>3.89</v>
      </c>
      <c r="BH93">
        <v>5.62</v>
      </c>
      <c r="BI93">
        <v>6.93</v>
      </c>
      <c r="BJ93">
        <v>1.5</v>
      </c>
      <c r="BK93">
        <v>3.98</v>
      </c>
      <c r="BL93">
        <v>2.11</v>
      </c>
      <c r="BM93">
        <v>1.56</v>
      </c>
      <c r="BN93">
        <v>0.47</v>
      </c>
      <c r="BO93">
        <v>15.16</v>
      </c>
      <c r="BP93">
        <v>3.86</v>
      </c>
      <c r="BQ93">
        <v>4.2300000000000004</v>
      </c>
      <c r="BR93">
        <v>2.08</v>
      </c>
      <c r="BS93">
        <v>0.2</v>
      </c>
      <c r="BT93">
        <v>0</v>
      </c>
      <c r="BU93">
        <v>0</v>
      </c>
      <c r="BV93">
        <v>0</v>
      </c>
      <c r="BW93">
        <f t="shared" si="5"/>
        <v>83.24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12.025181</v>
      </c>
      <c r="K94">
        <v>663.84150599999998</v>
      </c>
      <c r="L94">
        <v>631.33479</v>
      </c>
      <c r="M94">
        <v>88.927199999999999</v>
      </c>
      <c r="N94">
        <v>114.179625</v>
      </c>
      <c r="O94">
        <v>119.53519300000001</v>
      </c>
      <c r="P94">
        <v>120.70417500000001</v>
      </c>
      <c r="Q94">
        <v>10.545605999999999</v>
      </c>
      <c r="R94">
        <v>40.974271000000002</v>
      </c>
      <c r="S94">
        <v>25.508671</v>
      </c>
      <c r="T94">
        <v>0</v>
      </c>
      <c r="U94">
        <v>400.17239999999998</v>
      </c>
      <c r="V94">
        <v>20.037617999999998</v>
      </c>
      <c r="W94">
        <v>33.637013000000003</v>
      </c>
      <c r="X94">
        <v>142.58860300000001</v>
      </c>
      <c r="Y94">
        <v>0</v>
      </c>
      <c r="Z94">
        <v>12.669805999999999</v>
      </c>
      <c r="AA94">
        <v>40.740333999999997</v>
      </c>
      <c r="AB94">
        <v>38.190482000000003</v>
      </c>
      <c r="AC94">
        <v>28.092110000000002</v>
      </c>
      <c r="AD94">
        <v>35.241849000000002</v>
      </c>
      <c r="AE94">
        <v>47.785375000000002</v>
      </c>
      <c r="AF94">
        <v>19.061351999999999</v>
      </c>
      <c r="AG94">
        <v>0</v>
      </c>
      <c r="AH94">
        <v>147.19152800000001</v>
      </c>
      <c r="AI94">
        <v>12.920059</v>
      </c>
      <c r="AJ94">
        <v>0</v>
      </c>
      <c r="AK94">
        <v>49.064616000000001</v>
      </c>
      <c r="AL94">
        <v>69.637730000000005</v>
      </c>
      <c r="AM94">
        <v>0</v>
      </c>
      <c r="AN94">
        <v>0.64718699999999996</v>
      </c>
      <c r="AO94">
        <v>9.7758059999999993</v>
      </c>
      <c r="AP94">
        <v>6.0672519999999999</v>
      </c>
      <c r="AQ94">
        <v>22.835925</v>
      </c>
      <c r="AR94">
        <v>48.554251000000001</v>
      </c>
      <c r="AS94">
        <v>30.83201</v>
      </c>
      <c r="AT94">
        <v>10.513515</v>
      </c>
      <c r="AU94">
        <v>0</v>
      </c>
      <c r="AV94">
        <v>0</v>
      </c>
      <c r="AW94">
        <v>1.9332</v>
      </c>
      <c r="AX94">
        <v>0</v>
      </c>
      <c r="AY94">
        <v>0</v>
      </c>
      <c r="AZ94">
        <f t="shared" si="3"/>
        <v>83.14</v>
      </c>
      <c r="BA94">
        <f t="shared" si="4"/>
        <v>3138.9062389999999</v>
      </c>
      <c r="BD94">
        <v>23.27</v>
      </c>
      <c r="BE94">
        <v>7.38</v>
      </c>
      <c r="BF94">
        <v>1</v>
      </c>
      <c r="BG94">
        <v>3.89</v>
      </c>
      <c r="BH94">
        <v>5.62</v>
      </c>
      <c r="BI94">
        <v>6.93</v>
      </c>
      <c r="BJ94">
        <v>1.5</v>
      </c>
      <c r="BK94">
        <v>3.92</v>
      </c>
      <c r="BL94">
        <v>2.0699999999999998</v>
      </c>
      <c r="BM94">
        <v>1.56</v>
      </c>
      <c r="BN94">
        <v>0.47</v>
      </c>
      <c r="BO94">
        <v>15.16</v>
      </c>
      <c r="BP94">
        <v>3.86</v>
      </c>
      <c r="BQ94">
        <v>4.2300000000000004</v>
      </c>
      <c r="BR94">
        <v>2.08</v>
      </c>
      <c r="BS94">
        <v>0.2</v>
      </c>
      <c r="BT94">
        <v>0</v>
      </c>
      <c r="BU94">
        <v>0</v>
      </c>
      <c r="BV94">
        <v>0</v>
      </c>
      <c r="BW94">
        <f t="shared" si="5"/>
        <v>83.14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12.025181</v>
      </c>
      <c r="K95">
        <v>663.84150599999998</v>
      </c>
      <c r="L95">
        <v>631.33479</v>
      </c>
      <c r="M95">
        <v>88.927199999999999</v>
      </c>
      <c r="N95">
        <v>114.179625</v>
      </c>
      <c r="O95">
        <v>119.53519300000001</v>
      </c>
      <c r="P95">
        <v>120.70417500000001</v>
      </c>
      <c r="Q95">
        <v>10.545605999999999</v>
      </c>
      <c r="R95">
        <v>40.974271000000002</v>
      </c>
      <c r="S95">
        <v>25.508671</v>
      </c>
      <c r="T95">
        <v>0</v>
      </c>
      <c r="U95">
        <v>400.17239999999998</v>
      </c>
      <c r="V95">
        <v>20.037617999999998</v>
      </c>
      <c r="W95">
        <v>33.637013000000003</v>
      </c>
      <c r="X95">
        <v>142.58860300000001</v>
      </c>
      <c r="Y95">
        <v>0</v>
      </c>
      <c r="Z95">
        <v>1.0632600000000001</v>
      </c>
      <c r="AA95">
        <v>40.740333999999997</v>
      </c>
      <c r="AB95">
        <v>38.190482000000003</v>
      </c>
      <c r="AC95">
        <v>28.092110000000002</v>
      </c>
      <c r="AD95">
        <v>35.241849000000002</v>
      </c>
      <c r="AE95">
        <v>47.785375000000002</v>
      </c>
      <c r="AF95">
        <v>17.155217</v>
      </c>
      <c r="AG95">
        <v>0</v>
      </c>
      <c r="AH95">
        <v>147.19152800000001</v>
      </c>
      <c r="AI95">
        <v>12.920059</v>
      </c>
      <c r="AJ95">
        <v>0</v>
      </c>
      <c r="AK95">
        <v>49.064616000000001</v>
      </c>
      <c r="AL95">
        <v>69.637730000000005</v>
      </c>
      <c r="AM95">
        <v>0</v>
      </c>
      <c r="AN95">
        <v>0.64718699999999996</v>
      </c>
      <c r="AO95">
        <v>9.7758059999999993</v>
      </c>
      <c r="AP95">
        <v>6.0672519999999999</v>
      </c>
      <c r="AQ95">
        <v>22.835925</v>
      </c>
      <c r="AR95">
        <v>45.886434999999999</v>
      </c>
      <c r="AS95">
        <v>30.83201</v>
      </c>
      <c r="AT95">
        <v>10.513515</v>
      </c>
      <c r="AU95">
        <v>0</v>
      </c>
      <c r="AV95">
        <v>0</v>
      </c>
      <c r="AW95">
        <v>1.9332</v>
      </c>
      <c r="AX95">
        <v>0</v>
      </c>
      <c r="AY95">
        <v>0</v>
      </c>
      <c r="AZ95">
        <f t="shared" si="3"/>
        <v>83.14</v>
      </c>
      <c r="BA95">
        <f t="shared" si="4"/>
        <v>3122.7257419999996</v>
      </c>
      <c r="BD95">
        <v>23.27</v>
      </c>
      <c r="BE95">
        <v>7.38</v>
      </c>
      <c r="BF95">
        <v>1</v>
      </c>
      <c r="BG95">
        <v>3.89</v>
      </c>
      <c r="BH95">
        <v>5.62</v>
      </c>
      <c r="BI95">
        <v>6.93</v>
      </c>
      <c r="BJ95">
        <v>1.5</v>
      </c>
      <c r="BK95">
        <v>3.92</v>
      </c>
      <c r="BL95">
        <v>2.0699999999999998</v>
      </c>
      <c r="BM95">
        <v>1.56</v>
      </c>
      <c r="BN95">
        <v>0.47</v>
      </c>
      <c r="BO95">
        <v>15.16</v>
      </c>
      <c r="BP95">
        <v>3.86</v>
      </c>
      <c r="BQ95">
        <v>4.2300000000000004</v>
      </c>
      <c r="BR95">
        <v>2.08</v>
      </c>
      <c r="BS95">
        <v>0.2</v>
      </c>
      <c r="BT95">
        <v>0</v>
      </c>
      <c r="BU95">
        <v>0</v>
      </c>
      <c r="BV95">
        <v>0</v>
      </c>
      <c r="BW95">
        <f t="shared" si="5"/>
        <v>83.14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12.025181</v>
      </c>
      <c r="K96">
        <v>663.84150599999998</v>
      </c>
      <c r="L96">
        <v>631.33479</v>
      </c>
      <c r="M96">
        <v>88.927199999999999</v>
      </c>
      <c r="N96">
        <v>114.179625</v>
      </c>
      <c r="O96">
        <v>119.53519300000001</v>
      </c>
      <c r="P96">
        <v>120.70417500000001</v>
      </c>
      <c r="Q96">
        <v>10.545605999999999</v>
      </c>
      <c r="R96">
        <v>40.974271000000002</v>
      </c>
      <c r="S96">
        <v>25.508671</v>
      </c>
      <c r="T96">
        <v>0</v>
      </c>
      <c r="U96">
        <v>400.17239999999998</v>
      </c>
      <c r="V96">
        <v>20.037617999999998</v>
      </c>
      <c r="W96">
        <v>33.637013000000003</v>
      </c>
      <c r="X96">
        <v>142.58860300000001</v>
      </c>
      <c r="Y96">
        <v>0</v>
      </c>
      <c r="Z96">
        <v>1.0632600000000001</v>
      </c>
      <c r="AA96">
        <v>40.740333999999997</v>
      </c>
      <c r="AB96">
        <v>38.190482000000003</v>
      </c>
      <c r="AC96">
        <v>28.092110000000002</v>
      </c>
      <c r="AD96">
        <v>35.241849000000002</v>
      </c>
      <c r="AE96">
        <v>47.785375000000002</v>
      </c>
      <c r="AF96">
        <v>17.155217</v>
      </c>
      <c r="AG96">
        <v>0</v>
      </c>
      <c r="AH96">
        <v>147.19152800000001</v>
      </c>
      <c r="AI96">
        <v>12.920059</v>
      </c>
      <c r="AJ96">
        <v>0</v>
      </c>
      <c r="AK96">
        <v>49.064616000000001</v>
      </c>
      <c r="AL96">
        <v>69.637730000000005</v>
      </c>
      <c r="AM96">
        <v>0</v>
      </c>
      <c r="AN96">
        <v>0.64718699999999996</v>
      </c>
      <c r="AO96">
        <v>9.7758059999999993</v>
      </c>
      <c r="AP96">
        <v>6.0672519999999999</v>
      </c>
      <c r="AQ96">
        <v>22.835925</v>
      </c>
      <c r="AR96">
        <v>45.886434999999999</v>
      </c>
      <c r="AS96">
        <v>30.83201</v>
      </c>
      <c r="AT96">
        <v>10.513515</v>
      </c>
      <c r="AU96">
        <v>0</v>
      </c>
      <c r="AV96">
        <v>0</v>
      </c>
      <c r="AW96">
        <v>1.9332</v>
      </c>
      <c r="AX96">
        <v>0</v>
      </c>
      <c r="AY96">
        <v>0</v>
      </c>
      <c r="AZ96">
        <f t="shared" si="3"/>
        <v>83.14</v>
      </c>
      <c r="BA96">
        <f t="shared" si="4"/>
        <v>3122.7257419999996</v>
      </c>
      <c r="BD96">
        <v>23.27</v>
      </c>
      <c r="BE96">
        <v>7.38</v>
      </c>
      <c r="BF96">
        <v>1</v>
      </c>
      <c r="BG96">
        <v>3.89</v>
      </c>
      <c r="BH96">
        <v>5.62</v>
      </c>
      <c r="BI96">
        <v>6.93</v>
      </c>
      <c r="BJ96">
        <v>1.5</v>
      </c>
      <c r="BK96">
        <v>3.92</v>
      </c>
      <c r="BL96">
        <v>2.0699999999999998</v>
      </c>
      <c r="BM96">
        <v>1.56</v>
      </c>
      <c r="BN96">
        <v>0.47</v>
      </c>
      <c r="BO96">
        <v>15.16</v>
      </c>
      <c r="BP96">
        <v>3.86</v>
      </c>
      <c r="BQ96">
        <v>4.2300000000000004</v>
      </c>
      <c r="BR96">
        <v>2.08</v>
      </c>
      <c r="BS96">
        <v>0.2</v>
      </c>
      <c r="BT96">
        <v>0</v>
      </c>
      <c r="BU96">
        <v>0</v>
      </c>
      <c r="BV96">
        <v>0</v>
      </c>
      <c r="BW96">
        <f t="shared" si="5"/>
        <v>83.14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12.025181</v>
      </c>
      <c r="K97">
        <v>663.84150599999998</v>
      </c>
      <c r="L97">
        <v>631.33479</v>
      </c>
      <c r="M97">
        <v>88.927199999999999</v>
      </c>
      <c r="N97">
        <v>114.179625</v>
      </c>
      <c r="O97">
        <v>119.53519300000001</v>
      </c>
      <c r="P97">
        <v>120.70417500000001</v>
      </c>
      <c r="Q97">
        <v>10.545605999999999</v>
      </c>
      <c r="R97">
        <v>40.974271000000002</v>
      </c>
      <c r="S97">
        <v>25.508671</v>
      </c>
      <c r="T97">
        <v>0</v>
      </c>
      <c r="U97">
        <v>400.17239999999998</v>
      </c>
      <c r="V97">
        <v>20.037617999999998</v>
      </c>
      <c r="W97">
        <v>33.637013000000003</v>
      </c>
      <c r="X97">
        <v>142.58860300000001</v>
      </c>
      <c r="Y97">
        <v>0</v>
      </c>
      <c r="Z97">
        <v>1.0632600000000001</v>
      </c>
      <c r="AA97">
        <v>40.740333999999997</v>
      </c>
      <c r="AB97">
        <v>38.190482000000003</v>
      </c>
      <c r="AC97">
        <v>28.092110000000002</v>
      </c>
      <c r="AD97">
        <v>35.241849000000002</v>
      </c>
      <c r="AE97">
        <v>47.785375000000002</v>
      </c>
      <c r="AF97">
        <v>17.155217</v>
      </c>
      <c r="AG97">
        <v>0</v>
      </c>
      <c r="AH97">
        <v>147.19152800000001</v>
      </c>
      <c r="AI97">
        <v>12.920059</v>
      </c>
      <c r="AJ97">
        <v>0</v>
      </c>
      <c r="AK97">
        <v>49.064616000000001</v>
      </c>
      <c r="AL97">
        <v>69.637730000000005</v>
      </c>
      <c r="AM97">
        <v>0</v>
      </c>
      <c r="AN97">
        <v>0.64718699999999996</v>
      </c>
      <c r="AO97">
        <v>9.7758059999999993</v>
      </c>
      <c r="AP97">
        <v>6.0672519999999999</v>
      </c>
      <c r="AQ97">
        <v>22.835925</v>
      </c>
      <c r="AR97">
        <v>48.554251000000001</v>
      </c>
      <c r="AS97">
        <v>30.83201</v>
      </c>
      <c r="AT97">
        <v>10.513515</v>
      </c>
      <c r="AU97">
        <v>0</v>
      </c>
      <c r="AV97">
        <v>0</v>
      </c>
      <c r="AW97">
        <v>1.9332</v>
      </c>
      <c r="AX97">
        <v>0</v>
      </c>
      <c r="AY97">
        <v>0</v>
      </c>
      <c r="AZ97">
        <f t="shared" si="3"/>
        <v>83.149999999999991</v>
      </c>
      <c r="BA97">
        <f t="shared" si="4"/>
        <v>3125.403558</v>
      </c>
      <c r="BD97">
        <v>23.27</v>
      </c>
      <c r="BE97">
        <v>7.38</v>
      </c>
      <c r="BF97">
        <v>1</v>
      </c>
      <c r="BG97">
        <v>3.89</v>
      </c>
      <c r="BH97">
        <v>5.62</v>
      </c>
      <c r="BI97">
        <v>6.93</v>
      </c>
      <c r="BJ97">
        <v>1.5</v>
      </c>
      <c r="BK97">
        <v>3.92</v>
      </c>
      <c r="BL97">
        <v>2.0699999999999998</v>
      </c>
      <c r="BM97">
        <v>1.56</v>
      </c>
      <c r="BN97">
        <v>0.47</v>
      </c>
      <c r="BO97">
        <v>15.16</v>
      </c>
      <c r="BP97">
        <v>3.86</v>
      </c>
      <c r="BQ97">
        <v>4.2300000000000004</v>
      </c>
      <c r="BR97">
        <v>2.08</v>
      </c>
      <c r="BS97">
        <v>0.21</v>
      </c>
      <c r="BT97">
        <v>0</v>
      </c>
      <c r="BU97">
        <v>0</v>
      </c>
      <c r="BV97">
        <v>0</v>
      </c>
      <c r="BW97">
        <f t="shared" si="5"/>
        <v>83.149999999999991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12.025181</v>
      </c>
      <c r="K98">
        <v>663.84150599999998</v>
      </c>
      <c r="L98">
        <v>631.33479</v>
      </c>
      <c r="M98">
        <v>88.927199999999999</v>
      </c>
      <c r="N98">
        <v>114.179625</v>
      </c>
      <c r="O98">
        <v>119.53519300000001</v>
      </c>
      <c r="P98">
        <v>120.70417500000001</v>
      </c>
      <c r="Q98">
        <v>10.545605999999999</v>
      </c>
      <c r="R98">
        <v>40.974271000000002</v>
      </c>
      <c r="S98">
        <v>25.508671</v>
      </c>
      <c r="T98">
        <v>0</v>
      </c>
      <c r="U98">
        <v>400.17239999999998</v>
      </c>
      <c r="V98">
        <v>20.037617999999998</v>
      </c>
      <c r="W98">
        <v>33.637013000000003</v>
      </c>
      <c r="X98">
        <v>142.58860300000001</v>
      </c>
      <c r="Y98">
        <v>0</v>
      </c>
      <c r="Z98">
        <v>1.0632600000000001</v>
      </c>
      <c r="AA98">
        <v>40.740333999999997</v>
      </c>
      <c r="AB98">
        <v>38.190482000000003</v>
      </c>
      <c r="AC98">
        <v>28.092110000000002</v>
      </c>
      <c r="AD98">
        <v>35.241849000000002</v>
      </c>
      <c r="AE98">
        <v>47.785375000000002</v>
      </c>
      <c r="AF98">
        <v>17.155217</v>
      </c>
      <c r="AG98">
        <v>0</v>
      </c>
      <c r="AH98">
        <v>147.19152800000001</v>
      </c>
      <c r="AI98">
        <v>12.920059</v>
      </c>
      <c r="AJ98">
        <v>0</v>
      </c>
      <c r="AK98">
        <v>49.064616000000001</v>
      </c>
      <c r="AL98">
        <v>69.637730000000005</v>
      </c>
      <c r="AM98">
        <v>0</v>
      </c>
      <c r="AN98">
        <v>0.64718699999999996</v>
      </c>
      <c r="AO98">
        <v>9.7758059999999993</v>
      </c>
      <c r="AP98">
        <v>6.0672519999999999</v>
      </c>
      <c r="AQ98">
        <v>22.835925</v>
      </c>
      <c r="AR98">
        <v>48.554251000000001</v>
      </c>
      <c r="AS98">
        <v>30.83201</v>
      </c>
      <c r="AT98">
        <v>10.513515</v>
      </c>
      <c r="AU98">
        <v>0</v>
      </c>
      <c r="AV98">
        <v>0</v>
      </c>
      <c r="AW98">
        <v>1.9332</v>
      </c>
      <c r="AX98">
        <v>0</v>
      </c>
      <c r="AY98">
        <v>0</v>
      </c>
      <c r="AZ98">
        <f t="shared" si="3"/>
        <v>83.149999999999991</v>
      </c>
      <c r="BA98">
        <f t="shared" si="4"/>
        <v>3125.403558</v>
      </c>
      <c r="BD98">
        <v>23.27</v>
      </c>
      <c r="BE98">
        <v>7.38</v>
      </c>
      <c r="BF98">
        <v>1</v>
      </c>
      <c r="BG98">
        <v>3.89</v>
      </c>
      <c r="BH98">
        <v>5.62</v>
      </c>
      <c r="BI98">
        <v>6.93</v>
      </c>
      <c r="BJ98">
        <v>1.5</v>
      </c>
      <c r="BK98">
        <v>3.92</v>
      </c>
      <c r="BL98">
        <v>2.0699999999999998</v>
      </c>
      <c r="BM98">
        <v>1.56</v>
      </c>
      <c r="BN98">
        <v>0.47</v>
      </c>
      <c r="BO98">
        <v>15.16</v>
      </c>
      <c r="BP98">
        <v>3.86</v>
      </c>
      <c r="BQ98">
        <v>4.2300000000000004</v>
      </c>
      <c r="BR98">
        <v>2.08</v>
      </c>
      <c r="BS98">
        <v>0.21</v>
      </c>
      <c r="BT98">
        <v>0</v>
      </c>
      <c r="BU98">
        <v>0</v>
      </c>
      <c r="BV98">
        <v>0</v>
      </c>
      <c r="BW98">
        <f t="shared" si="5"/>
        <v>83.149999999999991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0.28402149699999957</v>
      </c>
      <c r="K99">
        <f t="shared" si="6"/>
        <v>13.295911900749987</v>
      </c>
      <c r="L99">
        <f t="shared" si="6"/>
        <v>12.419875248750012</v>
      </c>
      <c r="M99">
        <f t="shared" si="6"/>
        <v>2.1342528000000014</v>
      </c>
      <c r="N99">
        <f t="shared" si="6"/>
        <v>2.7403110000000028</v>
      </c>
      <c r="O99">
        <f t="shared" si="6"/>
        <v>2.8688446319999961</v>
      </c>
      <c r="P99">
        <f t="shared" si="6"/>
        <v>2.9916704970000065</v>
      </c>
      <c r="Q99">
        <f t="shared" si="6"/>
        <v>0.21474396450000011</v>
      </c>
      <c r="R99">
        <f t="shared" si="6"/>
        <v>0.82923410450000012</v>
      </c>
      <c r="S99">
        <f t="shared" si="6"/>
        <v>0.51741747500000057</v>
      </c>
      <c r="T99">
        <f t="shared" si="6"/>
        <v>0</v>
      </c>
      <c r="U99">
        <f t="shared" si="6"/>
        <v>9.6589220715000277</v>
      </c>
      <c r="V99">
        <f t="shared" si="6"/>
        <v>0.38373642900000032</v>
      </c>
      <c r="W99">
        <f t="shared" si="6"/>
        <v>0.75395786124999986</v>
      </c>
      <c r="X99">
        <f t="shared" si="6"/>
        <v>3.3343938210000017</v>
      </c>
      <c r="Y99">
        <f t="shared" si="6"/>
        <v>0</v>
      </c>
      <c r="Z99">
        <f t="shared" si="6"/>
        <v>0.15634387500000002</v>
      </c>
      <c r="AA99">
        <f t="shared" si="6"/>
        <v>0.33089990850000006</v>
      </c>
      <c r="AB99">
        <f t="shared" si="6"/>
        <v>0.74789693474999985</v>
      </c>
      <c r="AC99">
        <f t="shared" si="6"/>
        <v>0.54739980500000041</v>
      </c>
      <c r="AD99">
        <f t="shared" si="6"/>
        <v>0.75109190950000093</v>
      </c>
      <c r="AE99">
        <f t="shared" si="6"/>
        <v>1.146849</v>
      </c>
      <c r="AF99">
        <f t="shared" si="6"/>
        <v>0.24970370400000003</v>
      </c>
      <c r="AG99">
        <f t="shared" si="6"/>
        <v>8.2070137500000001E-2</v>
      </c>
      <c r="AH99">
        <f t="shared" si="6"/>
        <v>3.2656976102499962</v>
      </c>
      <c r="AI99">
        <f t="shared" si="6"/>
        <v>0.21471907600000004</v>
      </c>
      <c r="AJ99">
        <f t="shared" si="6"/>
        <v>0</v>
      </c>
      <c r="AK99">
        <f t="shared" si="6"/>
        <v>1.1775507840000008</v>
      </c>
      <c r="AL99">
        <f t="shared" si="6"/>
        <v>1.5216405592500031</v>
      </c>
      <c r="AM99">
        <f t="shared" si="6"/>
        <v>7.7308667750000018E-2</v>
      </c>
      <c r="AN99">
        <f t="shared" si="6"/>
        <v>1.5532488000000021E-2</v>
      </c>
      <c r="AO99">
        <f t="shared" si="6"/>
        <v>0.27153437450000006</v>
      </c>
      <c r="AP99">
        <f t="shared" si="6"/>
        <v>0.14298283400000017</v>
      </c>
      <c r="AQ99">
        <f t="shared" si="6"/>
        <v>0.28621025999999994</v>
      </c>
      <c r="AR99">
        <f t="shared" si="6"/>
        <v>1.1639681175000005</v>
      </c>
      <c r="AS99">
        <f t="shared" si="6"/>
        <v>0.73071031150000088</v>
      </c>
      <c r="AT99">
        <f t="shared" si="6"/>
        <v>0.29214623525000005</v>
      </c>
      <c r="AU99">
        <f t="shared" si="6"/>
        <v>0</v>
      </c>
      <c r="AV99">
        <f t="shared" si="6"/>
        <v>0</v>
      </c>
      <c r="AW99">
        <f t="shared" si="6"/>
        <v>4.6483793999999988E-2</v>
      </c>
      <c r="AX99">
        <f t="shared" si="6"/>
        <v>4.4447989499999986E-2</v>
      </c>
      <c r="AY99">
        <f t="shared" si="6"/>
        <v>0</v>
      </c>
      <c r="AZ99">
        <f t="shared" si="6"/>
        <v>1.982590000000001</v>
      </c>
      <c r="BA99">
        <f t="shared" si="4"/>
        <v>67.673071678000042</v>
      </c>
      <c r="BD99">
        <f t="shared" ref="BD99:BW99" si="7">SUM(BD3:BD98)/4000</f>
        <v>0.56807999999999947</v>
      </c>
      <c r="BE99">
        <f t="shared" si="7"/>
        <v>0.17568000000000011</v>
      </c>
      <c r="BF99">
        <f t="shared" si="7"/>
        <v>2.4130000000000019E-2</v>
      </c>
      <c r="BG99">
        <f t="shared" si="7"/>
        <v>9.2399999999999774E-2</v>
      </c>
      <c r="BH99">
        <f t="shared" si="7"/>
        <v>0.1341200000000001</v>
      </c>
      <c r="BI99">
        <f t="shared" si="7"/>
        <v>0.16527999999999984</v>
      </c>
      <c r="BJ99">
        <f t="shared" si="7"/>
        <v>3.6400000000000002E-2</v>
      </c>
      <c r="BK99">
        <f t="shared" si="7"/>
        <v>9.1237500000000152E-2</v>
      </c>
      <c r="BL99">
        <f t="shared" si="7"/>
        <v>5.1062499999999997E-2</v>
      </c>
      <c r="BM99">
        <f t="shared" si="7"/>
        <v>3.7520000000000005E-2</v>
      </c>
      <c r="BN99">
        <f t="shared" si="7"/>
        <v>1.112E-2</v>
      </c>
      <c r="BO99">
        <f t="shared" si="7"/>
        <v>0.35596000000000033</v>
      </c>
      <c r="BP99">
        <f t="shared" si="7"/>
        <v>8.3455000000000029E-2</v>
      </c>
      <c r="BQ99">
        <f t="shared" si="7"/>
        <v>0.10056000000000008</v>
      </c>
      <c r="BR99">
        <f t="shared" si="7"/>
        <v>5.0719999999999994E-2</v>
      </c>
      <c r="BS99">
        <f t="shared" si="7"/>
        <v>4.8650000000000013E-3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1.982590000000001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44719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130.78</v>
      </c>
      <c r="C3" s="75">
        <v>87.19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116.49</v>
      </c>
      <c r="J3">
        <v>271.86</v>
      </c>
      <c r="K3">
        <v>101.18</v>
      </c>
      <c r="L3">
        <v>5.91</v>
      </c>
      <c r="M3">
        <v>15.14</v>
      </c>
      <c r="N3" s="135">
        <v>0</v>
      </c>
      <c r="O3" s="135">
        <v>0</v>
      </c>
      <c r="P3" s="135">
        <v>0</v>
      </c>
      <c r="Q3">
        <v>7.08</v>
      </c>
      <c r="R3">
        <v>0</v>
      </c>
      <c r="S3">
        <v>7.53</v>
      </c>
      <c r="T3">
        <v>96.96</v>
      </c>
      <c r="U3">
        <v>32.32</v>
      </c>
      <c r="V3">
        <v>32.32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130.78</v>
      </c>
      <c r="C4" s="75">
        <v>87.19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116.49</v>
      </c>
      <c r="J4">
        <v>271.86</v>
      </c>
      <c r="K4">
        <v>101.18</v>
      </c>
      <c r="L4">
        <v>5.91</v>
      </c>
      <c r="M4">
        <v>15.3</v>
      </c>
      <c r="N4" s="135">
        <v>0</v>
      </c>
      <c r="O4" s="135">
        <v>0</v>
      </c>
      <c r="P4" s="135">
        <v>0</v>
      </c>
      <c r="Q4">
        <v>7.08</v>
      </c>
      <c r="R4">
        <v>0</v>
      </c>
      <c r="S4">
        <v>7.53</v>
      </c>
      <c r="T4">
        <v>97.61</v>
      </c>
      <c r="U4">
        <v>32.54</v>
      </c>
      <c r="V4">
        <v>32.520000000000003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130.78</v>
      </c>
      <c r="C5" s="75">
        <v>87.19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116.49</v>
      </c>
      <c r="J5">
        <v>271.86</v>
      </c>
      <c r="K5">
        <v>101.18</v>
      </c>
      <c r="L5">
        <v>5.91</v>
      </c>
      <c r="M5">
        <v>15.36</v>
      </c>
      <c r="N5" s="135">
        <v>0</v>
      </c>
      <c r="O5" s="135">
        <v>0</v>
      </c>
      <c r="P5" s="135">
        <v>0</v>
      </c>
      <c r="Q5">
        <v>7.08</v>
      </c>
      <c r="R5">
        <v>0</v>
      </c>
      <c r="S5">
        <v>7.53</v>
      </c>
      <c r="T5">
        <v>95.18</v>
      </c>
      <c r="U5">
        <v>31.73</v>
      </c>
      <c r="V5">
        <v>31.72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130.78</v>
      </c>
      <c r="C6" s="75">
        <v>87.19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116.49</v>
      </c>
      <c r="J6">
        <v>271.86</v>
      </c>
      <c r="K6">
        <v>101.18</v>
      </c>
      <c r="L6">
        <v>5.91</v>
      </c>
      <c r="M6">
        <v>15.36</v>
      </c>
      <c r="N6" s="135">
        <v>0</v>
      </c>
      <c r="O6" s="135">
        <v>0</v>
      </c>
      <c r="P6" s="135">
        <v>0</v>
      </c>
      <c r="Q6">
        <v>7.08</v>
      </c>
      <c r="R6">
        <v>0</v>
      </c>
      <c r="S6">
        <v>7.53</v>
      </c>
      <c r="T6">
        <v>95.15</v>
      </c>
      <c r="U6">
        <v>31.72</v>
      </c>
      <c r="V6">
        <v>31.71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130.78</v>
      </c>
      <c r="C7" s="75">
        <v>87.19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116.49</v>
      </c>
      <c r="J7">
        <v>271.86</v>
      </c>
      <c r="K7">
        <v>101.18</v>
      </c>
      <c r="L7">
        <v>5.91</v>
      </c>
      <c r="M7">
        <v>15.3</v>
      </c>
      <c r="N7" s="135">
        <v>0</v>
      </c>
      <c r="O7" s="135">
        <v>0</v>
      </c>
      <c r="P7" s="135">
        <v>0</v>
      </c>
      <c r="Q7">
        <v>7.08</v>
      </c>
      <c r="R7">
        <v>0</v>
      </c>
      <c r="S7">
        <v>7.43</v>
      </c>
      <c r="T7">
        <v>93.3</v>
      </c>
      <c r="U7">
        <v>31.1</v>
      </c>
      <c r="V7">
        <v>31.1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130.78</v>
      </c>
      <c r="C8" s="75">
        <v>87.19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116.49</v>
      </c>
      <c r="J8">
        <v>271.86</v>
      </c>
      <c r="K8">
        <v>101.18</v>
      </c>
      <c r="L8">
        <v>5.91</v>
      </c>
      <c r="M8">
        <v>15.37</v>
      </c>
      <c r="N8" s="135">
        <v>0</v>
      </c>
      <c r="O8" s="135">
        <v>0</v>
      </c>
      <c r="P8" s="135">
        <v>0</v>
      </c>
      <c r="Q8">
        <v>7.08</v>
      </c>
      <c r="R8">
        <v>0</v>
      </c>
      <c r="S8">
        <v>7.43</v>
      </c>
      <c r="T8">
        <v>93.4</v>
      </c>
      <c r="U8">
        <v>31.13</v>
      </c>
      <c r="V8">
        <v>31.13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130.78</v>
      </c>
      <c r="C9" s="75">
        <v>87.19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116.49</v>
      </c>
      <c r="J9">
        <v>271.86</v>
      </c>
      <c r="K9">
        <v>101.18</v>
      </c>
      <c r="L9">
        <v>5.91</v>
      </c>
      <c r="M9">
        <v>15.54</v>
      </c>
      <c r="N9" s="135">
        <v>0</v>
      </c>
      <c r="O9" s="135">
        <v>0</v>
      </c>
      <c r="P9" s="135">
        <v>0</v>
      </c>
      <c r="Q9">
        <v>7.08</v>
      </c>
      <c r="R9">
        <v>0</v>
      </c>
      <c r="S9">
        <v>7.43</v>
      </c>
      <c r="T9">
        <v>91.03</v>
      </c>
      <c r="U9">
        <v>30.34</v>
      </c>
      <c r="V9">
        <v>30.35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130.78</v>
      </c>
      <c r="C10" s="75">
        <v>87.19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116.49</v>
      </c>
      <c r="J10">
        <v>271.86</v>
      </c>
      <c r="K10">
        <v>101.18</v>
      </c>
      <c r="L10">
        <v>5.91</v>
      </c>
      <c r="M10">
        <v>15.72</v>
      </c>
      <c r="N10" s="135">
        <v>0</v>
      </c>
      <c r="O10" s="135">
        <v>0</v>
      </c>
      <c r="P10" s="135">
        <v>0</v>
      </c>
      <c r="Q10">
        <v>7.08</v>
      </c>
      <c r="R10">
        <v>0</v>
      </c>
      <c r="S10">
        <v>7.43</v>
      </c>
      <c r="T10">
        <v>90.8</v>
      </c>
      <c r="U10">
        <v>30.27</v>
      </c>
      <c r="V10">
        <v>30.26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130.78</v>
      </c>
      <c r="C11" s="75">
        <v>87.19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116.49</v>
      </c>
      <c r="J11">
        <v>271.86</v>
      </c>
      <c r="K11">
        <v>101.18</v>
      </c>
      <c r="L11">
        <v>5.83</v>
      </c>
      <c r="M11">
        <v>10.88</v>
      </c>
      <c r="N11" s="135">
        <v>0</v>
      </c>
      <c r="O11" s="135">
        <v>0</v>
      </c>
      <c r="P11" s="135">
        <v>0</v>
      </c>
      <c r="Q11">
        <v>6.69</v>
      </c>
      <c r="R11">
        <v>0</v>
      </c>
      <c r="S11">
        <v>7.35</v>
      </c>
      <c r="T11">
        <v>90.18</v>
      </c>
      <c r="U11">
        <v>30.06</v>
      </c>
      <c r="V11">
        <v>30.05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130.78</v>
      </c>
      <c r="C12" s="75">
        <v>87.19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116.49</v>
      </c>
      <c r="J12">
        <v>271.86</v>
      </c>
      <c r="K12">
        <v>101.18</v>
      </c>
      <c r="L12">
        <v>5.83</v>
      </c>
      <c r="M12">
        <v>10.61</v>
      </c>
      <c r="N12" s="135">
        <v>0</v>
      </c>
      <c r="O12" s="135">
        <v>0</v>
      </c>
      <c r="P12" s="135">
        <v>0</v>
      </c>
      <c r="Q12">
        <v>6.69</v>
      </c>
      <c r="R12">
        <v>0</v>
      </c>
      <c r="S12">
        <v>7.35</v>
      </c>
      <c r="T12">
        <v>89.28</v>
      </c>
      <c r="U12">
        <v>29.76</v>
      </c>
      <c r="V12">
        <v>29.75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130.78</v>
      </c>
      <c r="C13" s="75">
        <v>87.19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116.49</v>
      </c>
      <c r="J13">
        <v>271.86</v>
      </c>
      <c r="K13">
        <v>101.18</v>
      </c>
      <c r="L13">
        <v>5.83</v>
      </c>
      <c r="M13">
        <v>10.39</v>
      </c>
      <c r="N13" s="135">
        <v>0</v>
      </c>
      <c r="O13" s="135">
        <v>0</v>
      </c>
      <c r="P13" s="135">
        <v>0</v>
      </c>
      <c r="Q13">
        <v>6.69</v>
      </c>
      <c r="R13">
        <v>0</v>
      </c>
      <c r="S13">
        <v>7.35</v>
      </c>
      <c r="T13">
        <v>88.45</v>
      </c>
      <c r="U13">
        <v>29.48</v>
      </c>
      <c r="V13">
        <v>29.49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130.78</v>
      </c>
      <c r="C14" s="75">
        <v>87.19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116.49</v>
      </c>
      <c r="J14">
        <v>271.86</v>
      </c>
      <c r="K14">
        <v>101.18</v>
      </c>
      <c r="L14">
        <v>5.83</v>
      </c>
      <c r="M14">
        <v>10.31</v>
      </c>
      <c r="N14" s="135">
        <v>0</v>
      </c>
      <c r="O14" s="135">
        <v>0</v>
      </c>
      <c r="P14" s="135">
        <v>0</v>
      </c>
      <c r="Q14">
        <v>6.69</v>
      </c>
      <c r="R14">
        <v>0</v>
      </c>
      <c r="S14">
        <v>7.35</v>
      </c>
      <c r="T14">
        <v>90.41</v>
      </c>
      <c r="U14">
        <v>30.14</v>
      </c>
      <c r="V14">
        <v>30.13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130.78</v>
      </c>
      <c r="C15" s="75">
        <v>87.19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116.49</v>
      </c>
      <c r="J15">
        <v>271.86</v>
      </c>
      <c r="K15">
        <v>101.18</v>
      </c>
      <c r="L15">
        <v>5.64</v>
      </c>
      <c r="M15">
        <v>10.3</v>
      </c>
      <c r="N15" s="135">
        <v>0</v>
      </c>
      <c r="O15" s="135">
        <v>0</v>
      </c>
      <c r="P15" s="135">
        <v>0</v>
      </c>
      <c r="Q15">
        <v>6.69</v>
      </c>
      <c r="R15">
        <v>0</v>
      </c>
      <c r="S15">
        <v>7.15</v>
      </c>
      <c r="T15">
        <v>90.14</v>
      </c>
      <c r="U15">
        <v>30.05</v>
      </c>
      <c r="V15">
        <v>30.05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130.78</v>
      </c>
      <c r="C16" s="75">
        <v>87.19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116.49</v>
      </c>
      <c r="J16">
        <v>271.86</v>
      </c>
      <c r="K16">
        <v>101.18</v>
      </c>
      <c r="L16">
        <v>5.64</v>
      </c>
      <c r="M16">
        <v>10.33</v>
      </c>
      <c r="N16" s="135">
        <v>0</v>
      </c>
      <c r="O16" s="135">
        <v>0</v>
      </c>
      <c r="P16" s="135">
        <v>0</v>
      </c>
      <c r="Q16">
        <v>6.69</v>
      </c>
      <c r="R16">
        <v>0</v>
      </c>
      <c r="S16">
        <v>7.15</v>
      </c>
      <c r="T16">
        <v>88.89</v>
      </c>
      <c r="U16">
        <v>29.63</v>
      </c>
      <c r="V16">
        <v>29.64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130.78</v>
      </c>
      <c r="C17" s="75">
        <v>87.19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116.49</v>
      </c>
      <c r="J17">
        <v>271.86</v>
      </c>
      <c r="K17">
        <v>101.18</v>
      </c>
      <c r="L17">
        <v>5.64</v>
      </c>
      <c r="M17">
        <v>10.31</v>
      </c>
      <c r="N17" s="135">
        <v>0</v>
      </c>
      <c r="O17" s="135">
        <v>0</v>
      </c>
      <c r="P17" s="135">
        <v>0</v>
      </c>
      <c r="Q17">
        <v>6.69</v>
      </c>
      <c r="R17">
        <v>0</v>
      </c>
      <c r="S17">
        <v>7.15</v>
      </c>
      <c r="T17">
        <v>88.31</v>
      </c>
      <c r="U17">
        <v>29.44</v>
      </c>
      <c r="V17">
        <v>29.43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130.78</v>
      </c>
      <c r="C18" s="75">
        <v>87.19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116.49</v>
      </c>
      <c r="J18">
        <v>271.86</v>
      </c>
      <c r="K18">
        <v>101.18</v>
      </c>
      <c r="L18">
        <v>5.64</v>
      </c>
      <c r="M18">
        <v>10.29</v>
      </c>
      <c r="N18" s="135">
        <v>0</v>
      </c>
      <c r="O18" s="135">
        <v>0</v>
      </c>
      <c r="P18" s="135">
        <v>0</v>
      </c>
      <c r="Q18">
        <v>6.69</v>
      </c>
      <c r="R18">
        <v>0</v>
      </c>
      <c r="S18">
        <v>7.15</v>
      </c>
      <c r="T18">
        <v>88.08</v>
      </c>
      <c r="U18">
        <v>29.36</v>
      </c>
      <c r="V18">
        <v>29.36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130.78</v>
      </c>
      <c r="C19" s="75">
        <v>87.19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116.49</v>
      </c>
      <c r="J19">
        <v>271.86</v>
      </c>
      <c r="K19">
        <v>101.18</v>
      </c>
      <c r="L19">
        <v>5.64</v>
      </c>
      <c r="M19">
        <v>10.3</v>
      </c>
      <c r="N19" s="135">
        <v>0</v>
      </c>
      <c r="O19" s="135">
        <v>0</v>
      </c>
      <c r="P19" s="135">
        <v>0</v>
      </c>
      <c r="Q19">
        <v>6.38</v>
      </c>
      <c r="R19">
        <v>0</v>
      </c>
      <c r="S19">
        <v>6.97</v>
      </c>
      <c r="T19">
        <v>86.42</v>
      </c>
      <c r="U19">
        <v>28.81</v>
      </c>
      <c r="V19">
        <v>28.79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130.78</v>
      </c>
      <c r="C20" s="75">
        <v>87.19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116.49</v>
      </c>
      <c r="J20">
        <v>271.86</v>
      </c>
      <c r="K20">
        <v>101.18</v>
      </c>
      <c r="L20">
        <v>5.64</v>
      </c>
      <c r="M20">
        <v>10.32</v>
      </c>
      <c r="N20" s="135">
        <v>0</v>
      </c>
      <c r="O20" s="135">
        <v>0</v>
      </c>
      <c r="P20" s="135">
        <v>0</v>
      </c>
      <c r="Q20">
        <v>6.38</v>
      </c>
      <c r="R20">
        <v>0</v>
      </c>
      <c r="S20">
        <v>6.97</v>
      </c>
      <c r="T20">
        <v>85.38</v>
      </c>
      <c r="U20">
        <v>28.46</v>
      </c>
      <c r="V20">
        <v>28.45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130.78</v>
      </c>
      <c r="C21" s="75">
        <v>87.19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116.49</v>
      </c>
      <c r="J21">
        <v>271.86</v>
      </c>
      <c r="K21">
        <v>101.18</v>
      </c>
      <c r="L21">
        <v>5.64</v>
      </c>
      <c r="M21">
        <v>10.27</v>
      </c>
      <c r="N21" s="135">
        <v>0</v>
      </c>
      <c r="O21" s="135">
        <v>0</v>
      </c>
      <c r="P21" s="135">
        <v>0</v>
      </c>
      <c r="Q21">
        <v>6.38</v>
      </c>
      <c r="R21">
        <v>0</v>
      </c>
      <c r="S21">
        <v>6.97</v>
      </c>
      <c r="T21">
        <v>85.14</v>
      </c>
      <c r="U21">
        <v>28.38</v>
      </c>
      <c r="V21">
        <v>28.37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130.78</v>
      </c>
      <c r="C22" s="75">
        <v>87.19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116.49</v>
      </c>
      <c r="J22">
        <v>271.86</v>
      </c>
      <c r="K22">
        <v>101.18</v>
      </c>
      <c r="L22">
        <v>5.64</v>
      </c>
      <c r="M22">
        <v>10.199999999999999</v>
      </c>
      <c r="N22" s="135">
        <v>0</v>
      </c>
      <c r="O22" s="135">
        <v>0</v>
      </c>
      <c r="P22" s="135">
        <v>0</v>
      </c>
      <c r="Q22">
        <v>6.38</v>
      </c>
      <c r="R22">
        <v>0</v>
      </c>
      <c r="S22">
        <v>6.97</v>
      </c>
      <c r="T22">
        <v>67.17</v>
      </c>
      <c r="U22">
        <v>22.39</v>
      </c>
      <c r="V22">
        <v>22.38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130.78</v>
      </c>
      <c r="C23" s="75">
        <v>87.19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66.62</v>
      </c>
      <c r="J23">
        <v>271.86</v>
      </c>
      <c r="K23">
        <v>101.18</v>
      </c>
      <c r="L23">
        <v>5.44</v>
      </c>
      <c r="M23">
        <v>10.220000000000001</v>
      </c>
      <c r="N23" s="135">
        <v>0</v>
      </c>
      <c r="O23" s="135">
        <v>0</v>
      </c>
      <c r="P23" s="135">
        <v>0</v>
      </c>
      <c r="Q23">
        <v>6.38</v>
      </c>
      <c r="R23">
        <v>0</v>
      </c>
      <c r="S23">
        <v>6.69</v>
      </c>
      <c r="T23">
        <v>66.510000000000005</v>
      </c>
      <c r="U23">
        <v>22.17</v>
      </c>
      <c r="V23">
        <v>22.18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130.78</v>
      </c>
      <c r="C24" s="75">
        <v>87.19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116.49</v>
      </c>
      <c r="J24">
        <v>271.86</v>
      </c>
      <c r="K24">
        <v>101.18</v>
      </c>
      <c r="L24">
        <v>5.44</v>
      </c>
      <c r="M24">
        <v>10.210000000000001</v>
      </c>
      <c r="N24" s="135">
        <v>0</v>
      </c>
      <c r="O24" s="135">
        <v>0</v>
      </c>
      <c r="P24" s="135">
        <v>0</v>
      </c>
      <c r="Q24">
        <v>6.38</v>
      </c>
      <c r="R24">
        <v>0</v>
      </c>
      <c r="S24">
        <v>6.69</v>
      </c>
      <c r="T24">
        <v>65.86</v>
      </c>
      <c r="U24">
        <v>21.95</v>
      </c>
      <c r="V24">
        <v>21.97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130.78</v>
      </c>
      <c r="C25" s="75">
        <v>87.19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116.49</v>
      </c>
      <c r="J25">
        <v>271.86</v>
      </c>
      <c r="K25">
        <v>101.18</v>
      </c>
      <c r="L25">
        <v>5.44</v>
      </c>
      <c r="M25">
        <v>10.220000000000001</v>
      </c>
      <c r="N25" s="135">
        <v>0</v>
      </c>
      <c r="O25" s="135">
        <v>0</v>
      </c>
      <c r="P25" s="135">
        <v>0</v>
      </c>
      <c r="Q25">
        <v>6.38</v>
      </c>
      <c r="R25">
        <v>1.25</v>
      </c>
      <c r="S25">
        <v>6.69</v>
      </c>
      <c r="T25">
        <v>65.209999999999994</v>
      </c>
      <c r="U25">
        <v>21.74</v>
      </c>
      <c r="V25">
        <v>21.74</v>
      </c>
      <c r="W25">
        <v>0</v>
      </c>
      <c r="X25">
        <v>0</v>
      </c>
      <c r="Y25">
        <v>0</v>
      </c>
      <c r="Z25">
        <v>0</v>
      </c>
      <c r="AA25">
        <v>0.08</v>
      </c>
      <c r="AB25">
        <v>0.04</v>
      </c>
    </row>
    <row r="26" spans="1:28">
      <c r="A26" t="s">
        <v>68</v>
      </c>
      <c r="B26" s="75">
        <v>130.78</v>
      </c>
      <c r="C26" s="75">
        <v>87.19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116.49</v>
      </c>
      <c r="J26">
        <v>271.86</v>
      </c>
      <c r="K26">
        <v>101.18</v>
      </c>
      <c r="L26">
        <v>5.44</v>
      </c>
      <c r="M26">
        <v>10.24</v>
      </c>
      <c r="N26" s="135">
        <v>0</v>
      </c>
      <c r="O26" s="135">
        <v>0</v>
      </c>
      <c r="P26" s="135">
        <v>0</v>
      </c>
      <c r="Q26">
        <v>6.38</v>
      </c>
      <c r="R26">
        <v>4.09</v>
      </c>
      <c r="S26">
        <v>6.69</v>
      </c>
      <c r="T26">
        <v>64.569999999999993</v>
      </c>
      <c r="U26">
        <v>21.52</v>
      </c>
      <c r="V26">
        <v>21.52</v>
      </c>
      <c r="W26">
        <v>0</v>
      </c>
      <c r="X26">
        <v>0</v>
      </c>
      <c r="Y26">
        <v>0</v>
      </c>
      <c r="Z26">
        <v>0</v>
      </c>
      <c r="AA26">
        <v>0.83</v>
      </c>
      <c r="AB26">
        <v>0.42</v>
      </c>
    </row>
    <row r="27" spans="1:28">
      <c r="A27" t="s">
        <v>69</v>
      </c>
      <c r="B27" s="75">
        <v>130.78</v>
      </c>
      <c r="C27" s="75">
        <v>87.19</v>
      </c>
      <c r="D27" s="135">
        <f t="shared" si="0"/>
        <v>25.3</v>
      </c>
      <c r="E27" s="75"/>
      <c r="F27" s="78">
        <v>0.24</v>
      </c>
      <c r="G27" s="78">
        <v>0.25</v>
      </c>
      <c r="H27" s="78">
        <v>0.14000000000000001</v>
      </c>
      <c r="I27">
        <v>66.62</v>
      </c>
      <c r="J27">
        <v>271.86</v>
      </c>
      <c r="K27">
        <v>101.18</v>
      </c>
      <c r="L27">
        <v>5.44</v>
      </c>
      <c r="M27">
        <v>10.02</v>
      </c>
      <c r="N27" s="135">
        <v>6.61</v>
      </c>
      <c r="O27" s="135">
        <v>12.01</v>
      </c>
      <c r="P27" s="135">
        <v>6.68</v>
      </c>
      <c r="Q27">
        <v>5.99</v>
      </c>
      <c r="R27">
        <v>6.99</v>
      </c>
      <c r="S27">
        <v>6.51</v>
      </c>
      <c r="T27">
        <v>63.92</v>
      </c>
      <c r="U27">
        <v>21.31</v>
      </c>
      <c r="V27">
        <v>21.29</v>
      </c>
      <c r="W27">
        <v>1.92</v>
      </c>
      <c r="X27">
        <v>0.38</v>
      </c>
      <c r="Y27">
        <v>0.06</v>
      </c>
      <c r="Z27">
        <v>0</v>
      </c>
      <c r="AA27">
        <v>2.21</v>
      </c>
      <c r="AB27">
        <v>1.1000000000000001</v>
      </c>
    </row>
    <row r="28" spans="1:28">
      <c r="A28" t="s">
        <v>70</v>
      </c>
      <c r="B28" s="75">
        <v>130.78</v>
      </c>
      <c r="C28" s="75">
        <v>87.19</v>
      </c>
      <c r="D28" s="135">
        <f t="shared" si="0"/>
        <v>41.48</v>
      </c>
      <c r="E28" s="75"/>
      <c r="F28" s="78">
        <v>0.43</v>
      </c>
      <c r="G28" s="78">
        <v>0.43</v>
      </c>
      <c r="H28" s="78">
        <v>0.44</v>
      </c>
      <c r="I28">
        <v>116.49</v>
      </c>
      <c r="J28">
        <v>271.86</v>
      </c>
      <c r="K28">
        <v>101.18</v>
      </c>
      <c r="L28">
        <v>5.44</v>
      </c>
      <c r="M28">
        <v>9.83</v>
      </c>
      <c r="N28" s="135">
        <v>13.34</v>
      </c>
      <c r="O28" s="135">
        <v>14.67</v>
      </c>
      <c r="P28" s="135">
        <v>13.47</v>
      </c>
      <c r="Q28">
        <v>5.99</v>
      </c>
      <c r="R28">
        <v>10.92</v>
      </c>
      <c r="S28">
        <v>6.51</v>
      </c>
      <c r="T28">
        <v>63.26</v>
      </c>
      <c r="U28">
        <v>21.09</v>
      </c>
      <c r="V28">
        <v>21.09</v>
      </c>
      <c r="W28">
        <v>6.15</v>
      </c>
      <c r="X28">
        <v>1.23</v>
      </c>
      <c r="Y28">
        <v>1</v>
      </c>
      <c r="Z28">
        <v>0</v>
      </c>
      <c r="AA28">
        <v>3.88</v>
      </c>
      <c r="AB28">
        <v>1.94</v>
      </c>
    </row>
    <row r="29" spans="1:28">
      <c r="A29" t="s">
        <v>71</v>
      </c>
      <c r="B29" s="75">
        <v>130.78</v>
      </c>
      <c r="C29" s="75">
        <v>87.19</v>
      </c>
      <c r="D29" s="135">
        <f t="shared" si="0"/>
        <v>55.260000000000005</v>
      </c>
      <c r="E29" s="75"/>
      <c r="F29" s="78">
        <v>0.93</v>
      </c>
      <c r="G29" s="78">
        <v>0.93</v>
      </c>
      <c r="H29" s="78">
        <v>0.95</v>
      </c>
      <c r="I29">
        <v>116.49</v>
      </c>
      <c r="J29">
        <v>271.86</v>
      </c>
      <c r="K29">
        <v>101.18</v>
      </c>
      <c r="L29">
        <v>5.44</v>
      </c>
      <c r="M29">
        <v>11.72</v>
      </c>
      <c r="N29" s="135">
        <v>18.420000000000002</v>
      </c>
      <c r="O29" s="135">
        <v>18.420000000000002</v>
      </c>
      <c r="P29" s="135">
        <v>18.420000000000002</v>
      </c>
      <c r="Q29">
        <v>5.99</v>
      </c>
      <c r="R29">
        <v>16.07</v>
      </c>
      <c r="S29">
        <v>6.51</v>
      </c>
      <c r="T29">
        <v>59.12</v>
      </c>
      <c r="U29">
        <v>19.7</v>
      </c>
      <c r="V29">
        <v>19.71</v>
      </c>
      <c r="W29">
        <v>12.01</v>
      </c>
      <c r="X29">
        <v>2.4</v>
      </c>
      <c r="Y29">
        <v>2.59</v>
      </c>
      <c r="Z29">
        <v>0</v>
      </c>
      <c r="AA29">
        <v>6.09</v>
      </c>
      <c r="AB29">
        <v>3.05</v>
      </c>
    </row>
    <row r="30" spans="1:28">
      <c r="A30" t="s">
        <v>72</v>
      </c>
      <c r="B30" s="75">
        <v>130.78</v>
      </c>
      <c r="C30" s="75">
        <v>74.709999999999994</v>
      </c>
      <c r="D30" s="135">
        <f t="shared" si="0"/>
        <v>65</v>
      </c>
      <c r="E30" s="75"/>
      <c r="F30" s="78">
        <v>1.54</v>
      </c>
      <c r="G30" s="78">
        <v>1.54</v>
      </c>
      <c r="H30" s="78">
        <v>1.58</v>
      </c>
      <c r="I30">
        <v>116.49</v>
      </c>
      <c r="J30">
        <v>271.86</v>
      </c>
      <c r="K30">
        <v>72.19</v>
      </c>
      <c r="L30">
        <v>5.44</v>
      </c>
      <c r="M30">
        <v>11.63</v>
      </c>
      <c r="N30" s="135">
        <v>21.67</v>
      </c>
      <c r="O30" s="135">
        <v>21.67</v>
      </c>
      <c r="P30" s="135">
        <v>21.66</v>
      </c>
      <c r="Q30">
        <v>5.99</v>
      </c>
      <c r="R30">
        <v>22.47</v>
      </c>
      <c r="S30">
        <v>6.51</v>
      </c>
      <c r="T30">
        <v>59.08</v>
      </c>
      <c r="U30">
        <v>19.690000000000001</v>
      </c>
      <c r="V30">
        <v>19.7</v>
      </c>
      <c r="W30">
        <v>18.84</v>
      </c>
      <c r="X30">
        <v>3.77</v>
      </c>
      <c r="Y30">
        <v>4.01</v>
      </c>
      <c r="Z30">
        <v>0</v>
      </c>
      <c r="AA30">
        <v>8.9700000000000006</v>
      </c>
      <c r="AB30">
        <v>4.4800000000000004</v>
      </c>
    </row>
    <row r="31" spans="1:28">
      <c r="A31" t="s">
        <v>73</v>
      </c>
      <c r="B31" s="75">
        <v>114.02</v>
      </c>
      <c r="C31" s="75">
        <v>74.709999999999994</v>
      </c>
      <c r="D31" s="135">
        <f t="shared" si="0"/>
        <v>74.8</v>
      </c>
      <c r="E31" s="75"/>
      <c r="F31" s="78">
        <v>2.35</v>
      </c>
      <c r="G31" s="78">
        <v>2.35</v>
      </c>
      <c r="H31" s="78">
        <v>2.41</v>
      </c>
      <c r="I31">
        <v>116.49</v>
      </c>
      <c r="J31">
        <v>271.86</v>
      </c>
      <c r="K31">
        <v>53.16</v>
      </c>
      <c r="L31">
        <v>5.0599999999999996</v>
      </c>
      <c r="M31">
        <v>11.36</v>
      </c>
      <c r="N31" s="135">
        <v>24.93</v>
      </c>
      <c r="O31" s="135">
        <v>24.93</v>
      </c>
      <c r="P31" s="135">
        <v>24.94</v>
      </c>
      <c r="Q31">
        <v>5.99</v>
      </c>
      <c r="R31">
        <v>29.73</v>
      </c>
      <c r="S31">
        <v>6.32</v>
      </c>
      <c r="T31">
        <v>59.31</v>
      </c>
      <c r="U31">
        <v>19.77</v>
      </c>
      <c r="V31">
        <v>19.760000000000002</v>
      </c>
      <c r="W31">
        <v>28.26</v>
      </c>
      <c r="X31">
        <v>5.65</v>
      </c>
      <c r="Y31">
        <v>6.75</v>
      </c>
      <c r="Z31">
        <v>2.87</v>
      </c>
      <c r="AA31">
        <v>12.43</v>
      </c>
      <c r="AB31">
        <v>6.22</v>
      </c>
    </row>
    <row r="32" spans="1:28">
      <c r="A32" t="s">
        <v>74</v>
      </c>
      <c r="B32" s="75">
        <v>92.91</v>
      </c>
      <c r="C32" s="75">
        <v>54.73</v>
      </c>
      <c r="D32" s="135">
        <f t="shared" si="0"/>
        <v>79.949999999999989</v>
      </c>
      <c r="E32" s="75"/>
      <c r="F32" s="78">
        <v>3.31</v>
      </c>
      <c r="G32" s="78">
        <v>3.31</v>
      </c>
      <c r="H32" s="78">
        <v>3.39</v>
      </c>
      <c r="I32">
        <v>66.62</v>
      </c>
      <c r="J32">
        <v>227.15</v>
      </c>
      <c r="K32">
        <v>53.16</v>
      </c>
      <c r="L32">
        <v>5.0599999999999996</v>
      </c>
      <c r="M32">
        <v>11.1</v>
      </c>
      <c r="N32" s="135">
        <v>26.65</v>
      </c>
      <c r="O32" s="135">
        <v>26.65</v>
      </c>
      <c r="P32" s="135">
        <v>26.65</v>
      </c>
      <c r="Q32">
        <v>5.99</v>
      </c>
      <c r="R32">
        <v>37.44</v>
      </c>
      <c r="S32">
        <v>6.32</v>
      </c>
      <c r="T32">
        <v>59.58</v>
      </c>
      <c r="U32">
        <v>19.86</v>
      </c>
      <c r="V32">
        <v>19.850000000000001</v>
      </c>
      <c r="W32">
        <v>39.130000000000003</v>
      </c>
      <c r="X32">
        <v>7.82</v>
      </c>
      <c r="Y32">
        <v>10.26</v>
      </c>
      <c r="Z32">
        <v>6.31</v>
      </c>
      <c r="AA32">
        <v>16.84</v>
      </c>
      <c r="AB32">
        <v>8.42</v>
      </c>
    </row>
    <row r="33" spans="1:28">
      <c r="A33" t="s">
        <v>75</v>
      </c>
      <c r="B33" s="75">
        <v>92.91</v>
      </c>
      <c r="C33" s="75">
        <v>54.73</v>
      </c>
      <c r="D33" s="135">
        <f t="shared" si="0"/>
        <v>79.949999999999989</v>
      </c>
      <c r="E33" s="75"/>
      <c r="F33" s="78">
        <v>4.38</v>
      </c>
      <c r="G33" s="78">
        <v>4.38</v>
      </c>
      <c r="H33" s="78">
        <v>4.5</v>
      </c>
      <c r="I33">
        <v>66.62</v>
      </c>
      <c r="J33">
        <v>178.82</v>
      </c>
      <c r="K33">
        <v>53.16</v>
      </c>
      <c r="L33">
        <v>5.0599999999999996</v>
      </c>
      <c r="M33">
        <v>10.67</v>
      </c>
      <c r="N33" s="135">
        <v>26.65</v>
      </c>
      <c r="O33" s="135">
        <v>26.65</v>
      </c>
      <c r="P33" s="135">
        <v>26.65</v>
      </c>
      <c r="Q33">
        <v>5.99</v>
      </c>
      <c r="R33">
        <v>46.72</v>
      </c>
      <c r="S33">
        <v>6.32</v>
      </c>
      <c r="T33">
        <v>53.38</v>
      </c>
      <c r="U33">
        <v>17.8</v>
      </c>
      <c r="V33">
        <v>17.79</v>
      </c>
      <c r="W33">
        <v>52.18</v>
      </c>
      <c r="X33">
        <v>10.44</v>
      </c>
      <c r="Y33">
        <v>14.08</v>
      </c>
      <c r="Z33">
        <v>10.18</v>
      </c>
      <c r="AA33">
        <v>21.85</v>
      </c>
      <c r="AB33">
        <v>10.93</v>
      </c>
    </row>
    <row r="34" spans="1:28">
      <c r="A34" t="s">
        <v>76</v>
      </c>
      <c r="B34" s="75">
        <v>92.91</v>
      </c>
      <c r="C34" s="75">
        <v>54.73</v>
      </c>
      <c r="D34" s="135">
        <f t="shared" si="0"/>
        <v>79.949999999999989</v>
      </c>
      <c r="E34" s="75"/>
      <c r="F34" s="78">
        <v>5.51</v>
      </c>
      <c r="G34" s="78">
        <v>5.51</v>
      </c>
      <c r="H34" s="78">
        <v>5.65</v>
      </c>
      <c r="I34">
        <v>66.62</v>
      </c>
      <c r="J34">
        <v>178.82</v>
      </c>
      <c r="K34">
        <v>53.16</v>
      </c>
      <c r="L34">
        <v>5.0599999999999996</v>
      </c>
      <c r="M34">
        <v>10.07</v>
      </c>
      <c r="N34" s="135">
        <v>26.65</v>
      </c>
      <c r="O34" s="135">
        <v>26.65</v>
      </c>
      <c r="P34" s="135">
        <v>26.65</v>
      </c>
      <c r="Q34">
        <v>5.99</v>
      </c>
      <c r="R34">
        <v>54.4</v>
      </c>
      <c r="S34">
        <v>6.32</v>
      </c>
      <c r="T34">
        <v>52.62</v>
      </c>
      <c r="U34">
        <v>17.54</v>
      </c>
      <c r="V34">
        <v>17.55</v>
      </c>
      <c r="W34">
        <v>67.37</v>
      </c>
      <c r="X34">
        <v>13.47</v>
      </c>
      <c r="Y34">
        <v>15.02</v>
      </c>
      <c r="Z34">
        <v>13.5</v>
      </c>
      <c r="AA34">
        <v>27.44</v>
      </c>
      <c r="AB34">
        <v>13.72</v>
      </c>
    </row>
    <row r="35" spans="1:28">
      <c r="A35" t="s">
        <v>77</v>
      </c>
      <c r="B35" s="75">
        <v>92.91</v>
      </c>
      <c r="C35" s="75">
        <v>54.73</v>
      </c>
      <c r="D35" s="135">
        <f t="shared" si="0"/>
        <v>80.45</v>
      </c>
      <c r="E35" s="75"/>
      <c r="F35" s="78">
        <v>6.73</v>
      </c>
      <c r="G35" s="78">
        <v>6.73</v>
      </c>
      <c r="H35" s="78">
        <v>6.89</v>
      </c>
      <c r="I35">
        <v>66.62</v>
      </c>
      <c r="J35">
        <v>178.82</v>
      </c>
      <c r="K35">
        <v>53.16</v>
      </c>
      <c r="L35">
        <v>4.82</v>
      </c>
      <c r="M35">
        <v>9.7100000000000009</v>
      </c>
      <c r="N35" s="135">
        <v>26.82</v>
      </c>
      <c r="O35" s="135">
        <v>26.82</v>
      </c>
      <c r="P35" s="135">
        <v>26.81</v>
      </c>
      <c r="Q35">
        <v>5.54</v>
      </c>
      <c r="R35">
        <v>61.77</v>
      </c>
      <c r="S35">
        <v>6.14</v>
      </c>
      <c r="T35">
        <v>52.51</v>
      </c>
      <c r="U35">
        <v>17.5</v>
      </c>
      <c r="V35">
        <v>17.5</v>
      </c>
      <c r="W35">
        <v>84.05</v>
      </c>
      <c r="X35">
        <v>16.809999999999999</v>
      </c>
      <c r="Y35">
        <v>20.55</v>
      </c>
      <c r="Z35">
        <v>17.38</v>
      </c>
      <c r="AA35">
        <v>33.25</v>
      </c>
      <c r="AB35">
        <v>16.62</v>
      </c>
    </row>
    <row r="36" spans="1:28">
      <c r="A36" t="s">
        <v>78</v>
      </c>
      <c r="B36" s="75">
        <v>92.91</v>
      </c>
      <c r="C36" s="75">
        <v>54.73</v>
      </c>
      <c r="D36" s="135">
        <f t="shared" si="0"/>
        <v>80.45</v>
      </c>
      <c r="E36" s="75"/>
      <c r="F36" s="78">
        <v>7.86</v>
      </c>
      <c r="G36" s="78">
        <v>7.86</v>
      </c>
      <c r="H36" s="78">
        <v>8.0500000000000007</v>
      </c>
      <c r="I36">
        <v>66.62</v>
      </c>
      <c r="J36">
        <v>178.82</v>
      </c>
      <c r="K36">
        <v>53.16</v>
      </c>
      <c r="L36">
        <v>4.82</v>
      </c>
      <c r="M36">
        <v>9.31</v>
      </c>
      <c r="N36" s="135">
        <v>26.82</v>
      </c>
      <c r="O36" s="135">
        <v>26.82</v>
      </c>
      <c r="P36" s="135">
        <v>26.81</v>
      </c>
      <c r="Q36">
        <v>5.54</v>
      </c>
      <c r="R36">
        <v>69.48</v>
      </c>
      <c r="S36">
        <v>6.14</v>
      </c>
      <c r="T36">
        <v>51.81</v>
      </c>
      <c r="U36">
        <v>17.27</v>
      </c>
      <c r="V36">
        <v>17.28</v>
      </c>
      <c r="W36">
        <v>100.98</v>
      </c>
      <c r="X36">
        <v>20.2</v>
      </c>
      <c r="Y36">
        <v>24.8</v>
      </c>
      <c r="Z36">
        <v>20.77</v>
      </c>
      <c r="AA36">
        <v>38.93</v>
      </c>
      <c r="AB36">
        <v>19.46</v>
      </c>
    </row>
    <row r="37" spans="1:28">
      <c r="A37" t="s">
        <v>79</v>
      </c>
      <c r="B37" s="75">
        <v>92.91</v>
      </c>
      <c r="C37" s="75">
        <v>54.73</v>
      </c>
      <c r="D37" s="135">
        <f t="shared" si="0"/>
        <v>80.45</v>
      </c>
      <c r="E37" s="75"/>
      <c r="F37" s="78">
        <v>8.92</v>
      </c>
      <c r="G37" s="78">
        <v>8.92</v>
      </c>
      <c r="H37" s="78">
        <v>9.15</v>
      </c>
      <c r="I37">
        <v>66.62</v>
      </c>
      <c r="J37">
        <v>178.82</v>
      </c>
      <c r="K37">
        <v>53.16</v>
      </c>
      <c r="L37">
        <v>4.82</v>
      </c>
      <c r="M37">
        <v>8.7799999999999994</v>
      </c>
      <c r="N37" s="135">
        <v>26.82</v>
      </c>
      <c r="O37" s="135">
        <v>26.82</v>
      </c>
      <c r="P37" s="135">
        <v>26.81</v>
      </c>
      <c r="Q37">
        <v>5.54</v>
      </c>
      <c r="R37">
        <v>77.61</v>
      </c>
      <c r="S37">
        <v>6.14</v>
      </c>
      <c r="T37">
        <v>51.33</v>
      </c>
      <c r="U37">
        <v>17.11</v>
      </c>
      <c r="V37">
        <v>17.11</v>
      </c>
      <c r="W37">
        <v>117.34</v>
      </c>
      <c r="X37">
        <v>23.47</v>
      </c>
      <c r="Y37">
        <v>29.7</v>
      </c>
      <c r="Z37">
        <v>23.86</v>
      </c>
      <c r="AA37">
        <v>44.58</v>
      </c>
      <c r="AB37">
        <v>22.29</v>
      </c>
    </row>
    <row r="38" spans="1:28">
      <c r="A38" t="s">
        <v>80</v>
      </c>
      <c r="B38" s="75">
        <v>92.91</v>
      </c>
      <c r="C38" s="75">
        <v>54.73</v>
      </c>
      <c r="D38" s="135">
        <f t="shared" si="0"/>
        <v>80.45</v>
      </c>
      <c r="E38" s="75"/>
      <c r="F38" s="78">
        <v>9.9600000000000009</v>
      </c>
      <c r="G38" s="78">
        <v>9.9600000000000009</v>
      </c>
      <c r="H38" s="78">
        <v>10.199999999999999</v>
      </c>
      <c r="I38">
        <v>66.62</v>
      </c>
      <c r="J38">
        <v>178.82</v>
      </c>
      <c r="K38">
        <v>53.16</v>
      </c>
      <c r="L38">
        <v>4.82</v>
      </c>
      <c r="M38">
        <v>8.41</v>
      </c>
      <c r="N38" s="135">
        <v>26.82</v>
      </c>
      <c r="O38" s="135">
        <v>26.82</v>
      </c>
      <c r="P38" s="135">
        <v>26.81</v>
      </c>
      <c r="Q38">
        <v>5.54</v>
      </c>
      <c r="R38">
        <v>85.77</v>
      </c>
      <c r="S38">
        <v>6.14</v>
      </c>
      <c r="T38">
        <v>51.4</v>
      </c>
      <c r="U38">
        <v>17.13</v>
      </c>
      <c r="V38">
        <v>17.13</v>
      </c>
      <c r="W38">
        <v>132.62</v>
      </c>
      <c r="X38">
        <v>26.52</v>
      </c>
      <c r="Y38">
        <v>35.799999999999997</v>
      </c>
      <c r="Z38">
        <v>26.51</v>
      </c>
      <c r="AA38">
        <v>50.4</v>
      </c>
      <c r="AB38">
        <v>25.19</v>
      </c>
    </row>
    <row r="39" spans="1:28">
      <c r="A39" t="s">
        <v>81</v>
      </c>
      <c r="B39" s="75">
        <v>92.91</v>
      </c>
      <c r="C39" s="75">
        <v>54.73</v>
      </c>
      <c r="D39" s="135">
        <f t="shared" si="0"/>
        <v>80.45</v>
      </c>
      <c r="E39" s="75"/>
      <c r="F39" s="78">
        <v>10.93</v>
      </c>
      <c r="G39" s="78">
        <v>10.93</v>
      </c>
      <c r="H39" s="78">
        <v>11.2</v>
      </c>
      <c r="I39">
        <v>66.62</v>
      </c>
      <c r="J39">
        <v>178.82</v>
      </c>
      <c r="K39">
        <v>53.16</v>
      </c>
      <c r="L39">
        <v>4.82</v>
      </c>
      <c r="M39">
        <v>8.56</v>
      </c>
      <c r="N39" s="135">
        <v>26.82</v>
      </c>
      <c r="O39" s="135">
        <v>26.82</v>
      </c>
      <c r="P39" s="135">
        <v>26.81</v>
      </c>
      <c r="Q39">
        <v>5.54</v>
      </c>
      <c r="R39">
        <v>93.71</v>
      </c>
      <c r="S39">
        <v>6.04</v>
      </c>
      <c r="T39">
        <v>51.99</v>
      </c>
      <c r="U39">
        <v>17.329999999999998</v>
      </c>
      <c r="V39">
        <v>17.34</v>
      </c>
      <c r="W39">
        <v>148.85</v>
      </c>
      <c r="X39">
        <v>29.77</v>
      </c>
      <c r="Y39">
        <v>40.89</v>
      </c>
      <c r="Z39">
        <v>29.76</v>
      </c>
      <c r="AA39">
        <v>56.15</v>
      </c>
      <c r="AB39">
        <v>28.07</v>
      </c>
    </row>
    <row r="40" spans="1:28">
      <c r="A40" t="s">
        <v>82</v>
      </c>
      <c r="B40" s="75">
        <v>92.91</v>
      </c>
      <c r="C40" s="75">
        <v>54.73</v>
      </c>
      <c r="D40" s="135">
        <f t="shared" si="0"/>
        <v>80.45</v>
      </c>
      <c r="E40" s="75"/>
      <c r="F40" s="78">
        <v>11.9</v>
      </c>
      <c r="G40" s="78">
        <v>11.9</v>
      </c>
      <c r="H40" s="78">
        <v>12.19</v>
      </c>
      <c r="I40">
        <v>66.62</v>
      </c>
      <c r="J40">
        <v>178.82</v>
      </c>
      <c r="K40">
        <v>53.16</v>
      </c>
      <c r="L40">
        <v>4.82</v>
      </c>
      <c r="M40">
        <v>8.68</v>
      </c>
      <c r="N40" s="135">
        <v>26.82</v>
      </c>
      <c r="O40" s="135">
        <v>26.82</v>
      </c>
      <c r="P40" s="135">
        <v>26.81</v>
      </c>
      <c r="Q40">
        <v>5.54</v>
      </c>
      <c r="R40">
        <v>100.56</v>
      </c>
      <c r="S40">
        <v>6.04</v>
      </c>
      <c r="T40">
        <v>85.71</v>
      </c>
      <c r="U40">
        <v>28.57</v>
      </c>
      <c r="V40">
        <v>28.56</v>
      </c>
      <c r="W40">
        <v>164.48</v>
      </c>
      <c r="X40">
        <v>32.89</v>
      </c>
      <c r="Y40">
        <v>47.68</v>
      </c>
      <c r="Z40">
        <v>32.24</v>
      </c>
      <c r="AA40">
        <v>61.64</v>
      </c>
      <c r="AB40">
        <v>30.82</v>
      </c>
    </row>
    <row r="41" spans="1:28">
      <c r="A41" t="s">
        <v>83</v>
      </c>
      <c r="B41" s="75">
        <v>92.91</v>
      </c>
      <c r="C41" s="75">
        <v>54.73</v>
      </c>
      <c r="D41" s="135">
        <f t="shared" si="0"/>
        <v>80.45</v>
      </c>
      <c r="E41" s="75"/>
      <c r="F41" s="78">
        <v>12.8</v>
      </c>
      <c r="G41" s="78">
        <v>12.8</v>
      </c>
      <c r="H41" s="78">
        <v>13.12</v>
      </c>
      <c r="I41">
        <v>66.62</v>
      </c>
      <c r="J41">
        <v>178.82</v>
      </c>
      <c r="K41">
        <v>53.16</v>
      </c>
      <c r="L41">
        <v>4.82</v>
      </c>
      <c r="M41">
        <v>8.8800000000000008</v>
      </c>
      <c r="N41" s="135">
        <v>26.82</v>
      </c>
      <c r="O41" s="135">
        <v>26.82</v>
      </c>
      <c r="P41" s="135">
        <v>26.81</v>
      </c>
      <c r="Q41">
        <v>5.54</v>
      </c>
      <c r="R41">
        <v>106.69</v>
      </c>
      <c r="S41">
        <v>6.04</v>
      </c>
      <c r="T41">
        <v>85.32</v>
      </c>
      <c r="U41">
        <v>28.44</v>
      </c>
      <c r="V41">
        <v>28.45</v>
      </c>
      <c r="W41">
        <v>179.58</v>
      </c>
      <c r="X41">
        <v>35.909999999999997</v>
      </c>
      <c r="Y41">
        <v>51.7</v>
      </c>
      <c r="Z41">
        <v>34.51</v>
      </c>
      <c r="AA41">
        <v>66.84</v>
      </c>
      <c r="AB41">
        <v>33.42</v>
      </c>
    </row>
    <row r="42" spans="1:28">
      <c r="A42" t="s">
        <v>84</v>
      </c>
      <c r="B42" s="75">
        <v>92.91</v>
      </c>
      <c r="C42" s="75">
        <v>54.73</v>
      </c>
      <c r="D42" s="135">
        <f t="shared" si="0"/>
        <v>80.45</v>
      </c>
      <c r="E42" s="75"/>
      <c r="F42" s="78">
        <v>13.61</v>
      </c>
      <c r="G42" s="78">
        <v>13.61</v>
      </c>
      <c r="H42" s="78">
        <v>13.95</v>
      </c>
      <c r="I42">
        <v>66.62</v>
      </c>
      <c r="J42">
        <v>178.82</v>
      </c>
      <c r="K42">
        <v>53.16</v>
      </c>
      <c r="L42">
        <v>4.82</v>
      </c>
      <c r="M42">
        <v>9.2200000000000006</v>
      </c>
      <c r="N42" s="135">
        <v>26.82</v>
      </c>
      <c r="O42" s="135">
        <v>26.82</v>
      </c>
      <c r="P42" s="135">
        <v>26.81</v>
      </c>
      <c r="Q42">
        <v>5.54</v>
      </c>
      <c r="R42">
        <v>112.63</v>
      </c>
      <c r="S42">
        <v>6.04</v>
      </c>
      <c r="T42">
        <v>85.68</v>
      </c>
      <c r="U42">
        <v>28.56</v>
      </c>
      <c r="V42">
        <v>28.55</v>
      </c>
      <c r="W42">
        <v>192.26</v>
      </c>
      <c r="X42">
        <v>38.450000000000003</v>
      </c>
      <c r="Y42">
        <v>55.35</v>
      </c>
      <c r="Z42">
        <v>36.46</v>
      </c>
      <c r="AA42">
        <v>71.7</v>
      </c>
      <c r="AB42">
        <v>35.840000000000003</v>
      </c>
    </row>
    <row r="43" spans="1:28">
      <c r="A43" t="s">
        <v>85</v>
      </c>
      <c r="B43" s="75">
        <v>109.67</v>
      </c>
      <c r="C43" s="75">
        <v>54.73</v>
      </c>
      <c r="D43" s="135">
        <f t="shared" si="0"/>
        <v>80.45</v>
      </c>
      <c r="E43" s="75"/>
      <c r="F43" s="78">
        <v>14.29</v>
      </c>
      <c r="G43" s="78">
        <v>14.29</v>
      </c>
      <c r="H43" s="78">
        <v>14.65</v>
      </c>
      <c r="I43">
        <v>66.62</v>
      </c>
      <c r="J43">
        <v>193.32</v>
      </c>
      <c r="K43">
        <v>67.66</v>
      </c>
      <c r="L43">
        <v>4.67</v>
      </c>
      <c r="M43">
        <v>9.6</v>
      </c>
      <c r="N43" s="135">
        <v>26.82</v>
      </c>
      <c r="O43" s="135">
        <v>26.82</v>
      </c>
      <c r="P43" s="135">
        <v>26.81</v>
      </c>
      <c r="Q43">
        <v>5.38</v>
      </c>
      <c r="R43">
        <v>117.25</v>
      </c>
      <c r="S43">
        <v>5.86</v>
      </c>
      <c r="T43">
        <v>85.56</v>
      </c>
      <c r="U43">
        <v>28.52</v>
      </c>
      <c r="V43">
        <v>28.51</v>
      </c>
      <c r="W43">
        <v>204.12</v>
      </c>
      <c r="X43">
        <v>40.82</v>
      </c>
      <c r="Y43">
        <v>58.74</v>
      </c>
      <c r="Z43">
        <v>38.450000000000003</v>
      </c>
      <c r="AA43">
        <v>85.34</v>
      </c>
      <c r="AB43">
        <v>42.66</v>
      </c>
    </row>
    <row r="44" spans="1:28">
      <c r="A44" t="s">
        <v>86</v>
      </c>
      <c r="B44" s="75">
        <v>109.67</v>
      </c>
      <c r="C44" s="75">
        <v>54.73</v>
      </c>
      <c r="D44" s="135">
        <f t="shared" si="0"/>
        <v>80.45</v>
      </c>
      <c r="E44" s="75"/>
      <c r="F44" s="78">
        <v>14.93</v>
      </c>
      <c r="G44" s="78">
        <v>14.93</v>
      </c>
      <c r="H44" s="78">
        <v>15.31</v>
      </c>
      <c r="I44">
        <v>66.62</v>
      </c>
      <c r="J44">
        <v>241.65</v>
      </c>
      <c r="K44">
        <v>67.66</v>
      </c>
      <c r="L44">
        <v>4.67</v>
      </c>
      <c r="M44">
        <v>9.98</v>
      </c>
      <c r="N44" s="135">
        <v>26.82</v>
      </c>
      <c r="O44" s="135">
        <v>26.82</v>
      </c>
      <c r="P44" s="135">
        <v>26.81</v>
      </c>
      <c r="Q44">
        <v>5.38</v>
      </c>
      <c r="R44">
        <v>120.32</v>
      </c>
      <c r="S44">
        <v>5.86</v>
      </c>
      <c r="T44">
        <v>85.63</v>
      </c>
      <c r="U44">
        <v>28.54</v>
      </c>
      <c r="V44">
        <v>28.55</v>
      </c>
      <c r="W44">
        <v>213.73</v>
      </c>
      <c r="X44">
        <v>42.74</v>
      </c>
      <c r="Y44">
        <v>64.33</v>
      </c>
      <c r="Z44">
        <v>40.22</v>
      </c>
      <c r="AA44">
        <v>86.67</v>
      </c>
      <c r="AB44">
        <v>43.33</v>
      </c>
    </row>
    <row r="45" spans="1:28">
      <c r="A45" t="s">
        <v>87</v>
      </c>
      <c r="B45" s="75">
        <v>109.67</v>
      </c>
      <c r="C45" s="75">
        <v>54.73</v>
      </c>
      <c r="D45" s="135">
        <f t="shared" si="0"/>
        <v>80.45</v>
      </c>
      <c r="E45" s="75"/>
      <c r="F45" s="78">
        <v>15.51</v>
      </c>
      <c r="G45" s="78">
        <v>15.51</v>
      </c>
      <c r="H45" s="78">
        <v>15.91</v>
      </c>
      <c r="I45">
        <v>66.62</v>
      </c>
      <c r="J45">
        <v>271.86</v>
      </c>
      <c r="K45">
        <v>67.66</v>
      </c>
      <c r="L45">
        <v>5.0599999999999996</v>
      </c>
      <c r="M45">
        <v>17.850000000000001</v>
      </c>
      <c r="N45" s="135">
        <v>26.82</v>
      </c>
      <c r="O45" s="135">
        <v>26.82</v>
      </c>
      <c r="P45" s="135">
        <v>26.81</v>
      </c>
      <c r="Q45">
        <v>5.38</v>
      </c>
      <c r="R45">
        <v>123.9</v>
      </c>
      <c r="S45">
        <v>5.86</v>
      </c>
      <c r="T45">
        <v>85.69</v>
      </c>
      <c r="U45">
        <v>28.56</v>
      </c>
      <c r="V45">
        <v>28.58</v>
      </c>
      <c r="W45">
        <v>219.68</v>
      </c>
      <c r="X45">
        <v>43.94</v>
      </c>
      <c r="Y45">
        <v>67.069999999999993</v>
      </c>
      <c r="Z45">
        <v>41.85</v>
      </c>
      <c r="AA45">
        <v>88</v>
      </c>
      <c r="AB45">
        <v>44</v>
      </c>
    </row>
    <row r="46" spans="1:28">
      <c r="A46" t="s">
        <v>88</v>
      </c>
      <c r="B46" s="75">
        <v>109.67</v>
      </c>
      <c r="C46" s="75">
        <v>54.73</v>
      </c>
      <c r="D46" s="135">
        <f t="shared" si="0"/>
        <v>80.45</v>
      </c>
      <c r="E46" s="75"/>
      <c r="F46" s="78">
        <v>15.9</v>
      </c>
      <c r="G46" s="78">
        <v>15.9</v>
      </c>
      <c r="H46" s="78">
        <v>16.3</v>
      </c>
      <c r="I46">
        <v>66.62</v>
      </c>
      <c r="J46">
        <v>271.86</v>
      </c>
      <c r="K46">
        <v>67.66</v>
      </c>
      <c r="L46">
        <v>5.0599999999999996</v>
      </c>
      <c r="M46">
        <v>18.100000000000001</v>
      </c>
      <c r="N46" s="135">
        <v>26.82</v>
      </c>
      <c r="O46" s="135">
        <v>26.82</v>
      </c>
      <c r="P46" s="135">
        <v>26.81</v>
      </c>
      <c r="Q46">
        <v>5.38</v>
      </c>
      <c r="R46">
        <v>127.86</v>
      </c>
      <c r="S46">
        <v>5.86</v>
      </c>
      <c r="T46">
        <v>86.24</v>
      </c>
      <c r="U46">
        <v>28.75</v>
      </c>
      <c r="V46">
        <v>28.74</v>
      </c>
      <c r="W46">
        <v>229.17</v>
      </c>
      <c r="X46">
        <v>45.83</v>
      </c>
      <c r="Y46">
        <v>69.510000000000005</v>
      </c>
      <c r="Z46">
        <v>43.31</v>
      </c>
      <c r="AA46">
        <v>89.34</v>
      </c>
      <c r="AB46">
        <v>44.66</v>
      </c>
    </row>
    <row r="47" spans="1:28">
      <c r="A47" t="s">
        <v>89</v>
      </c>
      <c r="B47" s="75">
        <v>109.67</v>
      </c>
      <c r="C47" s="75">
        <v>54.73</v>
      </c>
      <c r="D47" s="135">
        <f t="shared" si="0"/>
        <v>80.45</v>
      </c>
      <c r="E47" s="75"/>
      <c r="F47" s="78">
        <v>16.190000000000001</v>
      </c>
      <c r="G47" s="78">
        <v>16.190000000000001</v>
      </c>
      <c r="H47" s="78">
        <v>16.59</v>
      </c>
      <c r="I47">
        <v>66.62</v>
      </c>
      <c r="J47">
        <v>271.86</v>
      </c>
      <c r="K47">
        <v>67.66</v>
      </c>
      <c r="L47">
        <v>5.0599999999999996</v>
      </c>
      <c r="M47">
        <v>18.399999999999999</v>
      </c>
      <c r="N47" s="135">
        <v>26.82</v>
      </c>
      <c r="O47" s="135">
        <v>26.82</v>
      </c>
      <c r="P47" s="135">
        <v>26.81</v>
      </c>
      <c r="Q47">
        <v>5.38</v>
      </c>
      <c r="R47">
        <v>130</v>
      </c>
      <c r="S47">
        <v>5.76</v>
      </c>
      <c r="T47">
        <v>87.5</v>
      </c>
      <c r="U47">
        <v>29.16</v>
      </c>
      <c r="V47">
        <v>29.17</v>
      </c>
      <c r="W47">
        <v>233.75</v>
      </c>
      <c r="X47">
        <v>46.75</v>
      </c>
      <c r="Y47">
        <v>71.44</v>
      </c>
      <c r="Z47">
        <v>44.46</v>
      </c>
      <c r="AA47">
        <v>90.67</v>
      </c>
      <c r="AB47">
        <v>45.33</v>
      </c>
    </row>
    <row r="48" spans="1:28">
      <c r="A48" t="s">
        <v>90</v>
      </c>
      <c r="B48" s="75">
        <v>109.67</v>
      </c>
      <c r="C48" s="75">
        <v>54.73</v>
      </c>
      <c r="D48" s="135">
        <f t="shared" si="0"/>
        <v>80.45</v>
      </c>
      <c r="E48" s="75"/>
      <c r="F48" s="78">
        <v>16.489999999999998</v>
      </c>
      <c r="G48" s="78">
        <v>16.489999999999998</v>
      </c>
      <c r="H48" s="78">
        <v>16.89</v>
      </c>
      <c r="I48">
        <v>66.62</v>
      </c>
      <c r="J48">
        <v>271.86</v>
      </c>
      <c r="K48">
        <v>67.66</v>
      </c>
      <c r="L48">
        <v>5.0599999999999996</v>
      </c>
      <c r="M48">
        <v>18.75</v>
      </c>
      <c r="N48" s="135">
        <v>26.82</v>
      </c>
      <c r="O48" s="135">
        <v>26.82</v>
      </c>
      <c r="P48" s="135">
        <v>26.81</v>
      </c>
      <c r="Q48">
        <v>5.38</v>
      </c>
      <c r="R48">
        <v>130.35</v>
      </c>
      <c r="S48">
        <v>5.76</v>
      </c>
      <c r="T48">
        <v>89.02</v>
      </c>
      <c r="U48">
        <v>29.67</v>
      </c>
      <c r="V48">
        <v>29.68</v>
      </c>
      <c r="W48">
        <v>233.75</v>
      </c>
      <c r="X48">
        <v>46.75</v>
      </c>
      <c r="Y48">
        <v>72.64</v>
      </c>
      <c r="Z48">
        <v>45.04</v>
      </c>
      <c r="AA48">
        <v>92</v>
      </c>
      <c r="AB48">
        <v>46</v>
      </c>
    </row>
    <row r="49" spans="1:28">
      <c r="A49" t="s">
        <v>91</v>
      </c>
      <c r="B49" s="75">
        <v>109.67</v>
      </c>
      <c r="C49" s="75">
        <v>54.73</v>
      </c>
      <c r="D49" s="135">
        <f t="shared" si="0"/>
        <v>80.45</v>
      </c>
      <c r="E49" s="75"/>
      <c r="F49" s="78">
        <v>16.73</v>
      </c>
      <c r="G49" s="78">
        <v>16.73</v>
      </c>
      <c r="H49" s="78">
        <v>17.14</v>
      </c>
      <c r="I49">
        <v>66.62</v>
      </c>
      <c r="J49">
        <v>271.86</v>
      </c>
      <c r="K49">
        <v>67.66</v>
      </c>
      <c r="L49">
        <v>5.0599999999999996</v>
      </c>
      <c r="M49">
        <v>18.52</v>
      </c>
      <c r="N49" s="135">
        <v>26.82</v>
      </c>
      <c r="O49" s="135">
        <v>26.82</v>
      </c>
      <c r="P49" s="135">
        <v>26.81</v>
      </c>
      <c r="Q49">
        <v>5.84</v>
      </c>
      <c r="R49">
        <v>130.32</v>
      </c>
      <c r="S49">
        <v>5.76</v>
      </c>
      <c r="T49">
        <v>91.78</v>
      </c>
      <c r="U49">
        <v>30.59</v>
      </c>
      <c r="V49">
        <v>30.6</v>
      </c>
      <c r="W49">
        <v>235.45</v>
      </c>
      <c r="X49">
        <v>47.09</v>
      </c>
      <c r="Y49">
        <v>73.11</v>
      </c>
      <c r="Z49">
        <v>46.64</v>
      </c>
      <c r="AA49">
        <v>93.34</v>
      </c>
      <c r="AB49">
        <v>46.66</v>
      </c>
    </row>
    <row r="50" spans="1:28">
      <c r="A50" t="s">
        <v>92</v>
      </c>
      <c r="B50" s="75">
        <v>130.78</v>
      </c>
      <c r="C50" s="75">
        <v>74.709999999999994</v>
      </c>
      <c r="D50" s="135">
        <f t="shared" si="0"/>
        <v>80.45</v>
      </c>
      <c r="E50" s="75"/>
      <c r="F50" s="78">
        <v>16.91</v>
      </c>
      <c r="G50" s="78">
        <v>16.91</v>
      </c>
      <c r="H50" s="78">
        <v>17.34</v>
      </c>
      <c r="I50">
        <v>66.62</v>
      </c>
      <c r="J50">
        <v>271.86</v>
      </c>
      <c r="K50">
        <v>67.66</v>
      </c>
      <c r="L50">
        <v>5.0599999999999996</v>
      </c>
      <c r="M50">
        <v>18.28</v>
      </c>
      <c r="N50" s="135">
        <v>26.82</v>
      </c>
      <c r="O50" s="135">
        <v>26.82</v>
      </c>
      <c r="P50" s="135">
        <v>26.81</v>
      </c>
      <c r="Q50">
        <v>5.84</v>
      </c>
      <c r="R50">
        <v>129.97999999999999</v>
      </c>
      <c r="S50">
        <v>5.76</v>
      </c>
      <c r="T50">
        <v>93.69</v>
      </c>
      <c r="U50">
        <v>31.23</v>
      </c>
      <c r="V50">
        <v>31.24</v>
      </c>
      <c r="W50">
        <v>236.3</v>
      </c>
      <c r="X50">
        <v>47.26</v>
      </c>
      <c r="Y50">
        <v>73.31</v>
      </c>
      <c r="Z50">
        <v>46.3</v>
      </c>
      <c r="AA50">
        <v>94.67</v>
      </c>
      <c r="AB50">
        <v>47.33</v>
      </c>
    </row>
    <row r="51" spans="1:28">
      <c r="A51" t="s">
        <v>93</v>
      </c>
      <c r="B51" s="75">
        <v>130.78</v>
      </c>
      <c r="C51" s="75">
        <v>74.709999999999994</v>
      </c>
      <c r="D51" s="135">
        <f t="shared" si="0"/>
        <v>80.45</v>
      </c>
      <c r="E51" s="75"/>
      <c r="F51" s="78">
        <v>17.12</v>
      </c>
      <c r="G51" s="78">
        <v>17.12</v>
      </c>
      <c r="H51" s="78">
        <v>17.55</v>
      </c>
      <c r="I51">
        <v>66.62</v>
      </c>
      <c r="J51">
        <v>271.86</v>
      </c>
      <c r="K51">
        <v>67.66</v>
      </c>
      <c r="L51">
        <v>4.82</v>
      </c>
      <c r="M51">
        <v>18.329999999999998</v>
      </c>
      <c r="N51" s="135">
        <v>26.82</v>
      </c>
      <c r="O51" s="135">
        <v>26.82</v>
      </c>
      <c r="P51" s="135">
        <v>26.81</v>
      </c>
      <c r="Q51">
        <v>5.84</v>
      </c>
      <c r="R51">
        <v>126.73</v>
      </c>
      <c r="S51">
        <v>5.67</v>
      </c>
      <c r="T51">
        <v>95.56</v>
      </c>
      <c r="U51">
        <v>31.85</v>
      </c>
      <c r="V51">
        <v>31.86</v>
      </c>
      <c r="W51">
        <v>237.15</v>
      </c>
      <c r="X51">
        <v>47.43</v>
      </c>
      <c r="Y51">
        <v>73.59</v>
      </c>
      <c r="Z51">
        <v>46.69</v>
      </c>
      <c r="AA51">
        <v>96</v>
      </c>
      <c r="AB51">
        <v>48</v>
      </c>
    </row>
    <row r="52" spans="1:28">
      <c r="A52" t="s">
        <v>94</v>
      </c>
      <c r="B52" s="75">
        <v>130.78</v>
      </c>
      <c r="C52" s="75">
        <v>74.709999999999994</v>
      </c>
      <c r="D52" s="135">
        <f t="shared" si="0"/>
        <v>80.45</v>
      </c>
      <c r="E52" s="75"/>
      <c r="F52" s="78">
        <v>17.190000000000001</v>
      </c>
      <c r="G52" s="78">
        <v>17.190000000000001</v>
      </c>
      <c r="H52" s="78">
        <v>17.62</v>
      </c>
      <c r="I52">
        <v>66.62</v>
      </c>
      <c r="J52">
        <v>271.86</v>
      </c>
      <c r="K52">
        <v>67.66</v>
      </c>
      <c r="L52">
        <v>4.82</v>
      </c>
      <c r="M52">
        <v>30.03</v>
      </c>
      <c r="N52" s="135">
        <v>26.82</v>
      </c>
      <c r="O52" s="135">
        <v>26.82</v>
      </c>
      <c r="P52" s="135">
        <v>26.81</v>
      </c>
      <c r="Q52">
        <v>5.84</v>
      </c>
      <c r="R52">
        <v>125.6</v>
      </c>
      <c r="S52">
        <v>5.67</v>
      </c>
      <c r="T52">
        <v>97.69</v>
      </c>
      <c r="U52">
        <v>32.56</v>
      </c>
      <c r="V52">
        <v>32.57</v>
      </c>
      <c r="W52">
        <v>239.03</v>
      </c>
      <c r="X52">
        <v>47.8</v>
      </c>
      <c r="Y52">
        <v>73.349999999999994</v>
      </c>
      <c r="Z52">
        <v>45.99</v>
      </c>
      <c r="AA52">
        <v>96</v>
      </c>
      <c r="AB52">
        <v>48</v>
      </c>
    </row>
    <row r="53" spans="1:28">
      <c r="A53" t="s">
        <v>95</v>
      </c>
      <c r="B53" s="75">
        <v>130.78</v>
      </c>
      <c r="C53" s="75">
        <v>74.709999999999994</v>
      </c>
      <c r="D53" s="135">
        <f t="shared" si="0"/>
        <v>80.45</v>
      </c>
      <c r="E53" s="75"/>
      <c r="F53" s="78">
        <v>17.27</v>
      </c>
      <c r="G53" s="78">
        <v>17.27</v>
      </c>
      <c r="H53" s="78">
        <v>17.690000000000001</v>
      </c>
      <c r="I53">
        <v>66.62</v>
      </c>
      <c r="J53">
        <v>271.86</v>
      </c>
      <c r="K53">
        <v>67.66</v>
      </c>
      <c r="L53">
        <v>4.82</v>
      </c>
      <c r="M53">
        <v>30.01</v>
      </c>
      <c r="N53" s="135">
        <v>26.82</v>
      </c>
      <c r="O53" s="135">
        <v>26.82</v>
      </c>
      <c r="P53" s="135">
        <v>26.81</v>
      </c>
      <c r="Q53">
        <v>5.84</v>
      </c>
      <c r="R53">
        <v>125.19</v>
      </c>
      <c r="S53">
        <v>5.67</v>
      </c>
      <c r="T53">
        <v>98.79</v>
      </c>
      <c r="U53">
        <v>32.93</v>
      </c>
      <c r="V53">
        <v>32.92</v>
      </c>
      <c r="W53">
        <v>239.19</v>
      </c>
      <c r="X53">
        <v>47.84</v>
      </c>
      <c r="Y53">
        <v>73.11</v>
      </c>
      <c r="Z53">
        <v>46.32</v>
      </c>
      <c r="AA53">
        <v>96</v>
      </c>
      <c r="AB53">
        <v>48</v>
      </c>
    </row>
    <row r="54" spans="1:28">
      <c r="A54" t="s">
        <v>96</v>
      </c>
      <c r="B54" s="75">
        <v>130.78</v>
      </c>
      <c r="C54" s="75">
        <v>74.709999999999994</v>
      </c>
      <c r="D54" s="135">
        <f t="shared" si="0"/>
        <v>80.45</v>
      </c>
      <c r="E54" s="75"/>
      <c r="F54" s="78">
        <v>17.18</v>
      </c>
      <c r="G54" s="78">
        <v>17.18</v>
      </c>
      <c r="H54" s="78">
        <v>17.61</v>
      </c>
      <c r="I54">
        <v>66.62</v>
      </c>
      <c r="J54">
        <v>271.86</v>
      </c>
      <c r="K54">
        <v>86.99</v>
      </c>
      <c r="L54">
        <v>4.82</v>
      </c>
      <c r="M54">
        <v>29.98</v>
      </c>
      <c r="N54" s="135">
        <v>26.82</v>
      </c>
      <c r="O54" s="135">
        <v>26.82</v>
      </c>
      <c r="P54" s="135">
        <v>26.81</v>
      </c>
      <c r="Q54">
        <v>5.84</v>
      </c>
      <c r="R54">
        <v>125.08</v>
      </c>
      <c r="S54">
        <v>5.67</v>
      </c>
      <c r="T54">
        <v>100.44</v>
      </c>
      <c r="U54">
        <v>33.479999999999997</v>
      </c>
      <c r="V54">
        <v>33.49</v>
      </c>
      <c r="W54">
        <v>239.82</v>
      </c>
      <c r="X54">
        <v>47.96</v>
      </c>
      <c r="Y54">
        <v>73.27</v>
      </c>
      <c r="Z54">
        <v>46.81</v>
      </c>
      <c r="AA54">
        <v>96</v>
      </c>
      <c r="AB54">
        <v>48</v>
      </c>
    </row>
    <row r="55" spans="1:28">
      <c r="A55" t="s">
        <v>97</v>
      </c>
      <c r="B55" s="75">
        <v>130.78</v>
      </c>
      <c r="C55" s="75">
        <v>74.709999999999994</v>
      </c>
      <c r="D55" s="135">
        <f t="shared" si="0"/>
        <v>80.45</v>
      </c>
      <c r="E55" s="75"/>
      <c r="F55" s="78">
        <v>16.920000000000002</v>
      </c>
      <c r="G55" s="78">
        <v>16.920000000000002</v>
      </c>
      <c r="H55" s="78">
        <v>17.350000000000001</v>
      </c>
      <c r="I55">
        <v>66.62</v>
      </c>
      <c r="J55">
        <v>271.86</v>
      </c>
      <c r="K55">
        <v>86.99</v>
      </c>
      <c r="L55">
        <v>4.9800000000000004</v>
      </c>
      <c r="M55">
        <v>30.03</v>
      </c>
      <c r="N55" s="135">
        <v>26.82</v>
      </c>
      <c r="O55" s="135">
        <v>26.82</v>
      </c>
      <c r="P55" s="135">
        <v>26.81</v>
      </c>
      <c r="Q55">
        <v>6.38</v>
      </c>
      <c r="R55">
        <v>123.94</v>
      </c>
      <c r="S55">
        <v>5.58</v>
      </c>
      <c r="T55">
        <v>102.53</v>
      </c>
      <c r="U55">
        <v>34.17</v>
      </c>
      <c r="V55">
        <v>34.18</v>
      </c>
      <c r="W55">
        <v>240.23</v>
      </c>
      <c r="X55">
        <v>48.05</v>
      </c>
      <c r="Y55">
        <v>72.67</v>
      </c>
      <c r="Z55">
        <v>47.55</v>
      </c>
      <c r="AA55">
        <v>96</v>
      </c>
      <c r="AB55">
        <v>48</v>
      </c>
    </row>
    <row r="56" spans="1:28">
      <c r="A56" t="s">
        <v>98</v>
      </c>
      <c r="B56" s="75">
        <v>130.78</v>
      </c>
      <c r="C56" s="75">
        <v>74.709999999999994</v>
      </c>
      <c r="D56" s="135">
        <f t="shared" si="0"/>
        <v>80.45</v>
      </c>
      <c r="E56" s="75"/>
      <c r="F56" s="78">
        <v>16.78</v>
      </c>
      <c r="G56" s="78">
        <v>16.78</v>
      </c>
      <c r="H56" s="78">
        <v>17.190000000000001</v>
      </c>
      <c r="I56">
        <v>66.62</v>
      </c>
      <c r="J56">
        <v>271.86</v>
      </c>
      <c r="K56">
        <v>86.99</v>
      </c>
      <c r="L56">
        <v>4.9800000000000004</v>
      </c>
      <c r="M56">
        <v>29.92</v>
      </c>
      <c r="N56" s="135">
        <v>26.82</v>
      </c>
      <c r="O56" s="135">
        <v>26.82</v>
      </c>
      <c r="P56" s="135">
        <v>26.81</v>
      </c>
      <c r="Q56">
        <v>6.38</v>
      </c>
      <c r="R56">
        <v>121.42</v>
      </c>
      <c r="S56">
        <v>5.58</v>
      </c>
      <c r="T56">
        <v>103.98</v>
      </c>
      <c r="U56">
        <v>34.659999999999997</v>
      </c>
      <c r="V56">
        <v>34.67</v>
      </c>
      <c r="W56">
        <v>241.21</v>
      </c>
      <c r="X56">
        <v>48.24</v>
      </c>
      <c r="Y56">
        <v>72.17</v>
      </c>
      <c r="Z56">
        <v>46.04</v>
      </c>
      <c r="AA56">
        <v>96</v>
      </c>
      <c r="AB56">
        <v>48</v>
      </c>
    </row>
    <row r="57" spans="1:28">
      <c r="A57" t="s">
        <v>99</v>
      </c>
      <c r="B57" s="75">
        <v>130.78</v>
      </c>
      <c r="C57" s="75">
        <v>74.709999999999994</v>
      </c>
      <c r="D57" s="135">
        <f t="shared" si="0"/>
        <v>80.45</v>
      </c>
      <c r="E57" s="75"/>
      <c r="F57" s="78">
        <v>16.649999999999999</v>
      </c>
      <c r="G57" s="78">
        <v>16.649999999999999</v>
      </c>
      <c r="H57" s="78">
        <v>17.07</v>
      </c>
      <c r="I57">
        <v>66.62</v>
      </c>
      <c r="J57">
        <v>271.86</v>
      </c>
      <c r="K57">
        <v>97.63</v>
      </c>
      <c r="L57">
        <v>4.9800000000000004</v>
      </c>
      <c r="M57">
        <v>30.03</v>
      </c>
      <c r="N57" s="135">
        <v>26.82</v>
      </c>
      <c r="O57" s="135">
        <v>26.82</v>
      </c>
      <c r="P57" s="135">
        <v>26.81</v>
      </c>
      <c r="Q57">
        <v>6.38</v>
      </c>
      <c r="R57">
        <v>118.03</v>
      </c>
      <c r="S57">
        <v>5.58</v>
      </c>
      <c r="T57">
        <v>105.41</v>
      </c>
      <c r="U57">
        <v>35.14</v>
      </c>
      <c r="V57">
        <v>35.119999999999997</v>
      </c>
      <c r="W57">
        <v>240.94</v>
      </c>
      <c r="X57">
        <v>48.19</v>
      </c>
      <c r="Y57">
        <v>72.38</v>
      </c>
      <c r="Z57">
        <v>46.44</v>
      </c>
      <c r="AA57">
        <v>96</v>
      </c>
      <c r="AB57">
        <v>48</v>
      </c>
    </row>
    <row r="58" spans="1:28">
      <c r="A58" t="s">
        <v>100</v>
      </c>
      <c r="B58" s="75">
        <v>130.78</v>
      </c>
      <c r="C58" s="75">
        <v>87.19</v>
      </c>
      <c r="D58" s="135">
        <f t="shared" si="0"/>
        <v>80.45</v>
      </c>
      <c r="E58" s="75"/>
      <c r="F58" s="78">
        <v>16.07</v>
      </c>
      <c r="G58" s="78">
        <v>16.07</v>
      </c>
      <c r="H58" s="78">
        <v>16.48</v>
      </c>
      <c r="I58">
        <v>116.49</v>
      </c>
      <c r="J58">
        <v>271.86</v>
      </c>
      <c r="K58">
        <v>101.18</v>
      </c>
      <c r="L58">
        <v>4.9800000000000004</v>
      </c>
      <c r="M58">
        <v>29.91</v>
      </c>
      <c r="N58" s="135">
        <v>26.82</v>
      </c>
      <c r="O58" s="135">
        <v>26.82</v>
      </c>
      <c r="P58" s="135">
        <v>26.81</v>
      </c>
      <c r="Q58">
        <v>6.38</v>
      </c>
      <c r="R58">
        <v>114.09</v>
      </c>
      <c r="S58">
        <v>5.58</v>
      </c>
      <c r="T58">
        <v>106.61</v>
      </c>
      <c r="U58">
        <v>35.54</v>
      </c>
      <c r="V58">
        <v>35.520000000000003</v>
      </c>
      <c r="W58">
        <v>241.4</v>
      </c>
      <c r="X58">
        <v>48.28</v>
      </c>
      <c r="Y58">
        <v>71.400000000000006</v>
      </c>
      <c r="Z58">
        <v>46.18</v>
      </c>
      <c r="AA58">
        <v>94.67</v>
      </c>
      <c r="AB58">
        <v>47.33</v>
      </c>
    </row>
    <row r="59" spans="1:28">
      <c r="A59" t="s">
        <v>101</v>
      </c>
      <c r="B59" s="75">
        <v>130.78</v>
      </c>
      <c r="C59" s="75">
        <v>87.19</v>
      </c>
      <c r="D59" s="135">
        <f t="shared" si="0"/>
        <v>80.45</v>
      </c>
      <c r="E59" s="75"/>
      <c r="F59" s="78">
        <v>15.81</v>
      </c>
      <c r="G59" s="78">
        <v>15.81</v>
      </c>
      <c r="H59" s="78">
        <v>16.21</v>
      </c>
      <c r="I59">
        <v>116.49</v>
      </c>
      <c r="J59">
        <v>271.86</v>
      </c>
      <c r="K59">
        <v>101.18</v>
      </c>
      <c r="L59">
        <v>5.13</v>
      </c>
      <c r="M59">
        <v>27.65</v>
      </c>
      <c r="N59" s="135">
        <v>26.82</v>
      </c>
      <c r="O59" s="135">
        <v>26.82</v>
      </c>
      <c r="P59" s="135">
        <v>26.81</v>
      </c>
      <c r="Q59">
        <v>6.92</v>
      </c>
      <c r="R59">
        <v>109.64</v>
      </c>
      <c r="S59">
        <v>5.67</v>
      </c>
      <c r="T59">
        <v>108.68</v>
      </c>
      <c r="U59">
        <v>36.229999999999997</v>
      </c>
      <c r="V59">
        <v>36.22</v>
      </c>
      <c r="W59">
        <v>240.74</v>
      </c>
      <c r="X59">
        <v>48.15</v>
      </c>
      <c r="Y59">
        <v>70.67</v>
      </c>
      <c r="Z59">
        <v>45.3</v>
      </c>
      <c r="AA59">
        <v>93.34</v>
      </c>
      <c r="AB59">
        <v>46.66</v>
      </c>
    </row>
    <row r="60" spans="1:28">
      <c r="A60" t="s">
        <v>102</v>
      </c>
      <c r="B60" s="75">
        <v>130.78</v>
      </c>
      <c r="C60" s="75">
        <v>87.19</v>
      </c>
      <c r="D60" s="135">
        <f t="shared" si="0"/>
        <v>80.45</v>
      </c>
      <c r="E60" s="75"/>
      <c r="F60" s="78">
        <v>15.41</v>
      </c>
      <c r="G60" s="78">
        <v>15.41</v>
      </c>
      <c r="H60" s="78">
        <v>15.79</v>
      </c>
      <c r="I60">
        <v>116.49</v>
      </c>
      <c r="J60">
        <v>271.86</v>
      </c>
      <c r="K60">
        <v>101.18</v>
      </c>
      <c r="L60">
        <v>5.13</v>
      </c>
      <c r="M60">
        <v>28.65</v>
      </c>
      <c r="N60" s="135">
        <v>26.82</v>
      </c>
      <c r="O60" s="135">
        <v>26.82</v>
      </c>
      <c r="P60" s="135">
        <v>26.81</v>
      </c>
      <c r="Q60">
        <v>6.92</v>
      </c>
      <c r="R60">
        <v>104.54</v>
      </c>
      <c r="S60">
        <v>5.67</v>
      </c>
      <c r="T60">
        <v>109.5</v>
      </c>
      <c r="U60">
        <v>36.5</v>
      </c>
      <c r="V60">
        <v>36.51</v>
      </c>
      <c r="W60">
        <v>239.13</v>
      </c>
      <c r="X60">
        <v>47.82</v>
      </c>
      <c r="Y60">
        <v>70</v>
      </c>
      <c r="Z60">
        <v>45.5</v>
      </c>
      <c r="AA60">
        <v>90.67</v>
      </c>
      <c r="AB60">
        <v>45.33</v>
      </c>
    </row>
    <row r="61" spans="1:28">
      <c r="A61" t="s">
        <v>103</v>
      </c>
      <c r="B61" s="75">
        <v>130.78</v>
      </c>
      <c r="C61" s="75">
        <v>87.19</v>
      </c>
      <c r="D61" s="135">
        <f t="shared" si="0"/>
        <v>80.45</v>
      </c>
      <c r="E61" s="75"/>
      <c r="F61" s="78">
        <v>14.77</v>
      </c>
      <c r="G61" s="78">
        <v>14.77</v>
      </c>
      <c r="H61" s="78">
        <v>15.14</v>
      </c>
      <c r="I61">
        <v>116.49</v>
      </c>
      <c r="J61">
        <v>271.86</v>
      </c>
      <c r="K61">
        <v>101.18</v>
      </c>
      <c r="L61">
        <v>5.13</v>
      </c>
      <c r="M61">
        <v>29.58</v>
      </c>
      <c r="N61" s="135">
        <v>26.82</v>
      </c>
      <c r="O61" s="135">
        <v>26.82</v>
      </c>
      <c r="P61" s="135">
        <v>26.81</v>
      </c>
      <c r="Q61">
        <v>6.92</v>
      </c>
      <c r="R61">
        <v>98.79</v>
      </c>
      <c r="S61">
        <v>5.67</v>
      </c>
      <c r="T61">
        <v>111.24</v>
      </c>
      <c r="U61">
        <v>37.08</v>
      </c>
      <c r="V61">
        <v>37.08</v>
      </c>
      <c r="W61">
        <v>234.16</v>
      </c>
      <c r="X61">
        <v>46.83</v>
      </c>
      <c r="Y61">
        <v>69.95</v>
      </c>
      <c r="Z61">
        <v>43.29</v>
      </c>
      <c r="AA61">
        <v>89.34</v>
      </c>
      <c r="AB61">
        <v>44.66</v>
      </c>
    </row>
    <row r="62" spans="1:28">
      <c r="A62" t="s">
        <v>104</v>
      </c>
      <c r="B62" s="75">
        <v>130.78</v>
      </c>
      <c r="C62" s="75">
        <v>87.19</v>
      </c>
      <c r="D62" s="135">
        <f t="shared" si="0"/>
        <v>80.45</v>
      </c>
      <c r="E62" s="75"/>
      <c r="F62" s="78">
        <v>14.22</v>
      </c>
      <c r="G62" s="78">
        <v>14.22</v>
      </c>
      <c r="H62" s="78">
        <v>14.58</v>
      </c>
      <c r="I62">
        <v>116.49</v>
      </c>
      <c r="J62">
        <v>271.86</v>
      </c>
      <c r="K62">
        <v>101.18</v>
      </c>
      <c r="L62">
        <v>5.13</v>
      </c>
      <c r="M62">
        <v>30.29</v>
      </c>
      <c r="N62" s="135">
        <v>26.82</v>
      </c>
      <c r="O62" s="135">
        <v>26.82</v>
      </c>
      <c r="P62" s="135">
        <v>26.81</v>
      </c>
      <c r="Q62">
        <v>6.92</v>
      </c>
      <c r="R62">
        <v>92.79</v>
      </c>
      <c r="S62">
        <v>5.67</v>
      </c>
      <c r="T62">
        <v>111</v>
      </c>
      <c r="U62">
        <v>37</v>
      </c>
      <c r="V62">
        <v>36.99</v>
      </c>
      <c r="W62">
        <v>226.28</v>
      </c>
      <c r="X62">
        <v>45.26</v>
      </c>
      <c r="Y62">
        <v>66.88</v>
      </c>
      <c r="Z62">
        <v>42.06</v>
      </c>
      <c r="AA62">
        <v>86.67</v>
      </c>
      <c r="AB62">
        <v>43.33</v>
      </c>
    </row>
    <row r="63" spans="1:28">
      <c r="A63" t="s">
        <v>105</v>
      </c>
      <c r="B63" s="75">
        <v>130.78</v>
      </c>
      <c r="C63" s="75">
        <v>87.19</v>
      </c>
      <c r="D63" s="135">
        <f t="shared" si="0"/>
        <v>80.45</v>
      </c>
      <c r="E63" s="75"/>
      <c r="F63" s="78">
        <v>13.38</v>
      </c>
      <c r="G63" s="78">
        <v>13.38</v>
      </c>
      <c r="H63" s="78">
        <v>13.72</v>
      </c>
      <c r="I63">
        <v>116.49</v>
      </c>
      <c r="J63">
        <v>271.86</v>
      </c>
      <c r="K63">
        <v>101.18</v>
      </c>
      <c r="L63">
        <v>5.44</v>
      </c>
      <c r="M63">
        <v>31.01</v>
      </c>
      <c r="N63" s="135">
        <v>26.82</v>
      </c>
      <c r="O63" s="135">
        <v>26.82</v>
      </c>
      <c r="P63" s="135">
        <v>26.81</v>
      </c>
      <c r="Q63">
        <v>6.92</v>
      </c>
      <c r="R63">
        <v>88.01</v>
      </c>
      <c r="S63">
        <v>6.04</v>
      </c>
      <c r="T63">
        <v>111.9</v>
      </c>
      <c r="U63">
        <v>37.299999999999997</v>
      </c>
      <c r="V63">
        <v>37.299999999999997</v>
      </c>
      <c r="W63">
        <v>217.05</v>
      </c>
      <c r="X63">
        <v>43.41</v>
      </c>
      <c r="Y63">
        <v>62.59</v>
      </c>
      <c r="Z63">
        <v>40.340000000000003</v>
      </c>
      <c r="AA63">
        <v>84.67</v>
      </c>
      <c r="AB63">
        <v>42.33</v>
      </c>
    </row>
    <row r="64" spans="1:28">
      <c r="A64" t="s">
        <v>106</v>
      </c>
      <c r="B64" s="75">
        <v>130.78</v>
      </c>
      <c r="C64" s="75">
        <v>87.19</v>
      </c>
      <c r="D64" s="135">
        <f t="shared" si="0"/>
        <v>80.45</v>
      </c>
      <c r="E64" s="75"/>
      <c r="F64" s="78">
        <v>12.71</v>
      </c>
      <c r="G64" s="78">
        <v>12.71</v>
      </c>
      <c r="H64" s="78">
        <v>13.03</v>
      </c>
      <c r="I64">
        <v>116.49</v>
      </c>
      <c r="J64">
        <v>271.86</v>
      </c>
      <c r="K64">
        <v>101.18</v>
      </c>
      <c r="L64">
        <v>5.44</v>
      </c>
      <c r="M64">
        <v>33.24</v>
      </c>
      <c r="N64" s="135">
        <v>26.82</v>
      </c>
      <c r="O64" s="135">
        <v>26.82</v>
      </c>
      <c r="P64" s="135">
        <v>26.81</v>
      </c>
      <c r="Q64">
        <v>6.92</v>
      </c>
      <c r="R64">
        <v>80.260000000000005</v>
      </c>
      <c r="S64">
        <v>6.04</v>
      </c>
      <c r="T64">
        <v>112.67</v>
      </c>
      <c r="U64">
        <v>37.56</v>
      </c>
      <c r="V64">
        <v>37.549999999999997</v>
      </c>
      <c r="W64">
        <v>205.53</v>
      </c>
      <c r="X64">
        <v>41.11</v>
      </c>
      <c r="Y64">
        <v>59.16</v>
      </c>
      <c r="Z64">
        <v>38.200000000000003</v>
      </c>
      <c r="AA64">
        <v>82.67</v>
      </c>
      <c r="AB64">
        <v>41.33</v>
      </c>
    </row>
    <row r="65" spans="1:28">
      <c r="A65" t="s">
        <v>107</v>
      </c>
      <c r="B65" s="75">
        <v>130.78</v>
      </c>
      <c r="C65" s="75">
        <v>87.19</v>
      </c>
      <c r="D65" s="135">
        <f t="shared" si="0"/>
        <v>80.45</v>
      </c>
      <c r="E65" s="75"/>
      <c r="F65" s="78">
        <v>12.16</v>
      </c>
      <c r="G65" s="78">
        <v>12.16</v>
      </c>
      <c r="H65" s="78">
        <v>12.47</v>
      </c>
      <c r="I65">
        <v>116.49</v>
      </c>
      <c r="J65">
        <v>271.86</v>
      </c>
      <c r="K65">
        <v>101.18</v>
      </c>
      <c r="L65">
        <v>5.44</v>
      </c>
      <c r="M65">
        <v>33.229999999999997</v>
      </c>
      <c r="N65" s="135">
        <v>26.82</v>
      </c>
      <c r="O65" s="135">
        <v>26.82</v>
      </c>
      <c r="P65" s="135">
        <v>26.81</v>
      </c>
      <c r="Q65">
        <v>6.92</v>
      </c>
      <c r="R65">
        <v>72.900000000000006</v>
      </c>
      <c r="S65">
        <v>6.04</v>
      </c>
      <c r="T65">
        <v>117.73</v>
      </c>
      <c r="U65">
        <v>39.24</v>
      </c>
      <c r="V65">
        <v>39.25</v>
      </c>
      <c r="W65">
        <v>192.63</v>
      </c>
      <c r="X65">
        <v>38.53</v>
      </c>
      <c r="Y65">
        <v>54.69</v>
      </c>
      <c r="Z65">
        <v>36.47</v>
      </c>
      <c r="AA65">
        <v>76.67</v>
      </c>
      <c r="AB65">
        <v>38.33</v>
      </c>
    </row>
    <row r="66" spans="1:28">
      <c r="A66" t="s">
        <v>108</v>
      </c>
      <c r="B66" s="75">
        <v>130.78</v>
      </c>
      <c r="C66" s="75">
        <v>87.19</v>
      </c>
      <c r="D66" s="135">
        <f t="shared" si="0"/>
        <v>80.45</v>
      </c>
      <c r="E66" s="75"/>
      <c r="F66" s="78">
        <v>11.24</v>
      </c>
      <c r="G66" s="78">
        <v>11.24</v>
      </c>
      <c r="H66" s="78">
        <v>11.52</v>
      </c>
      <c r="I66">
        <v>116.49</v>
      </c>
      <c r="J66">
        <v>271.86</v>
      </c>
      <c r="K66">
        <v>101.18</v>
      </c>
      <c r="L66">
        <v>5.44</v>
      </c>
      <c r="M66">
        <v>33.26</v>
      </c>
      <c r="N66" s="135">
        <v>26.82</v>
      </c>
      <c r="O66" s="135">
        <v>26.82</v>
      </c>
      <c r="P66" s="135">
        <v>26.81</v>
      </c>
      <c r="Q66">
        <v>6.92</v>
      </c>
      <c r="R66">
        <v>65.569999999999993</v>
      </c>
      <c r="S66">
        <v>6.04</v>
      </c>
      <c r="T66">
        <v>117.64</v>
      </c>
      <c r="U66">
        <v>39.21</v>
      </c>
      <c r="V66">
        <v>39.21</v>
      </c>
      <c r="W66">
        <v>177.63</v>
      </c>
      <c r="X66">
        <v>35.53</v>
      </c>
      <c r="Y66">
        <v>50.97</v>
      </c>
      <c r="Z66">
        <v>34.51</v>
      </c>
      <c r="AA66">
        <v>70</v>
      </c>
      <c r="AB66">
        <v>35</v>
      </c>
    </row>
    <row r="67" spans="1:28">
      <c r="A67" t="s">
        <v>109</v>
      </c>
      <c r="B67" s="75">
        <v>130.78</v>
      </c>
      <c r="C67" s="75">
        <v>87.19</v>
      </c>
      <c r="D67" s="135">
        <f t="shared" si="0"/>
        <v>80.45</v>
      </c>
      <c r="E67" s="75"/>
      <c r="F67" s="78">
        <v>10.19</v>
      </c>
      <c r="G67" s="78">
        <v>10.19</v>
      </c>
      <c r="H67" s="78">
        <v>10.44</v>
      </c>
      <c r="I67">
        <v>116.49</v>
      </c>
      <c r="J67">
        <v>271.86</v>
      </c>
      <c r="K67">
        <v>101.18</v>
      </c>
      <c r="L67">
        <v>5.64</v>
      </c>
      <c r="M67">
        <v>43.38</v>
      </c>
      <c r="N67" s="135">
        <v>26.82</v>
      </c>
      <c r="O67" s="135">
        <v>26.82</v>
      </c>
      <c r="P67" s="135">
        <v>26.81</v>
      </c>
      <c r="Q67">
        <v>7.68</v>
      </c>
      <c r="R67">
        <v>58.07</v>
      </c>
      <c r="S67">
        <v>6.42</v>
      </c>
      <c r="T67">
        <v>117.79</v>
      </c>
      <c r="U67">
        <v>39.26</v>
      </c>
      <c r="V67">
        <v>39.270000000000003</v>
      </c>
      <c r="W67">
        <v>162.49</v>
      </c>
      <c r="X67">
        <v>32.5</v>
      </c>
      <c r="Y67">
        <v>47.55</v>
      </c>
      <c r="Z67">
        <v>31.43</v>
      </c>
      <c r="AA67">
        <v>63.34</v>
      </c>
      <c r="AB67">
        <v>31.66</v>
      </c>
    </row>
    <row r="68" spans="1:28">
      <c r="A68" t="s">
        <v>110</v>
      </c>
      <c r="B68" s="75">
        <v>130.78</v>
      </c>
      <c r="C68" s="75">
        <v>87.19</v>
      </c>
      <c r="D68" s="135">
        <f t="shared" ref="D68:D98" si="1">N68+O68+P68</f>
        <v>80.45</v>
      </c>
      <c r="E68" s="75"/>
      <c r="F68" s="78">
        <v>9.18</v>
      </c>
      <c r="G68" s="78">
        <v>9.18</v>
      </c>
      <c r="H68" s="78">
        <v>9.4</v>
      </c>
      <c r="I68">
        <v>116.49</v>
      </c>
      <c r="J68">
        <v>271.86</v>
      </c>
      <c r="K68">
        <v>101.18</v>
      </c>
      <c r="L68">
        <v>5.64</v>
      </c>
      <c r="M68">
        <v>43.52</v>
      </c>
      <c r="N68" s="135">
        <v>26.82</v>
      </c>
      <c r="O68" s="135">
        <v>26.82</v>
      </c>
      <c r="P68" s="135">
        <v>26.81</v>
      </c>
      <c r="Q68">
        <v>7.68</v>
      </c>
      <c r="R68">
        <v>50.57</v>
      </c>
      <c r="S68">
        <v>6.42</v>
      </c>
      <c r="T68">
        <v>117.57</v>
      </c>
      <c r="U68">
        <v>39.19</v>
      </c>
      <c r="V68">
        <v>39.200000000000003</v>
      </c>
      <c r="W68">
        <v>146.37</v>
      </c>
      <c r="X68">
        <v>29.27</v>
      </c>
      <c r="Y68">
        <v>42.69</v>
      </c>
      <c r="Z68">
        <v>29.65</v>
      </c>
      <c r="AA68">
        <v>50</v>
      </c>
      <c r="AB68">
        <v>24.99</v>
      </c>
    </row>
    <row r="69" spans="1:28">
      <c r="A69" t="s">
        <v>111</v>
      </c>
      <c r="B69" s="75">
        <v>130.78</v>
      </c>
      <c r="C69" s="75">
        <v>87.19</v>
      </c>
      <c r="D69" s="135">
        <f t="shared" si="1"/>
        <v>71.28</v>
      </c>
      <c r="E69" s="75"/>
      <c r="F69" s="78">
        <v>8.16</v>
      </c>
      <c r="G69" s="78">
        <v>8.16</v>
      </c>
      <c r="H69" s="78">
        <v>8.36</v>
      </c>
      <c r="I69">
        <v>116.49</v>
      </c>
      <c r="J69">
        <v>271.86</v>
      </c>
      <c r="K69">
        <v>101.18</v>
      </c>
      <c r="L69">
        <v>5.64</v>
      </c>
      <c r="M69">
        <v>43.42</v>
      </c>
      <c r="N69" s="135">
        <v>23.76</v>
      </c>
      <c r="O69" s="135">
        <v>23.76</v>
      </c>
      <c r="P69" s="135">
        <v>23.76</v>
      </c>
      <c r="Q69">
        <v>7.68</v>
      </c>
      <c r="R69">
        <v>43.17</v>
      </c>
      <c r="S69">
        <v>6.42</v>
      </c>
      <c r="T69">
        <v>117.93</v>
      </c>
      <c r="U69">
        <v>39.31</v>
      </c>
      <c r="V69">
        <v>39.31</v>
      </c>
      <c r="W69">
        <v>129.79</v>
      </c>
      <c r="X69">
        <v>25.96</v>
      </c>
      <c r="Y69">
        <v>38.11</v>
      </c>
      <c r="Z69">
        <v>25.59</v>
      </c>
      <c r="AA69">
        <v>44.63</v>
      </c>
      <c r="AB69">
        <v>22.31</v>
      </c>
    </row>
    <row r="70" spans="1:28">
      <c r="A70" t="s">
        <v>112</v>
      </c>
      <c r="B70" s="75">
        <v>130.78</v>
      </c>
      <c r="C70" s="75">
        <v>87.19</v>
      </c>
      <c r="D70" s="135">
        <f t="shared" si="1"/>
        <v>63.95</v>
      </c>
      <c r="E70" s="75"/>
      <c r="F70" s="78">
        <v>7.16</v>
      </c>
      <c r="G70" s="78">
        <v>7.16</v>
      </c>
      <c r="H70" s="78">
        <v>7.34</v>
      </c>
      <c r="I70">
        <v>116.49</v>
      </c>
      <c r="J70">
        <v>271.86</v>
      </c>
      <c r="K70">
        <v>101.18</v>
      </c>
      <c r="L70">
        <v>5.64</v>
      </c>
      <c r="M70">
        <v>43.44</v>
      </c>
      <c r="N70" s="135">
        <v>21.32</v>
      </c>
      <c r="O70" s="135">
        <v>21.32</v>
      </c>
      <c r="P70" s="135">
        <v>21.31</v>
      </c>
      <c r="Q70">
        <v>7.68</v>
      </c>
      <c r="R70">
        <v>35.79</v>
      </c>
      <c r="S70">
        <v>6.42</v>
      </c>
      <c r="T70">
        <v>118.63</v>
      </c>
      <c r="U70">
        <v>39.54</v>
      </c>
      <c r="V70">
        <v>39.549999999999997</v>
      </c>
      <c r="W70">
        <v>112.88</v>
      </c>
      <c r="X70">
        <v>22.58</v>
      </c>
      <c r="Y70">
        <v>32.99</v>
      </c>
      <c r="Z70">
        <v>22.87</v>
      </c>
      <c r="AA70">
        <v>39.24</v>
      </c>
      <c r="AB70">
        <v>19.61</v>
      </c>
    </row>
    <row r="71" spans="1:28">
      <c r="A71" t="s">
        <v>113</v>
      </c>
      <c r="B71" s="75">
        <v>130.78</v>
      </c>
      <c r="C71" s="75">
        <v>87.19</v>
      </c>
      <c r="D71" s="135">
        <f t="shared" si="1"/>
        <v>58.1</v>
      </c>
      <c r="E71" s="75"/>
      <c r="F71" s="78">
        <v>6.09</v>
      </c>
      <c r="G71" s="78">
        <v>6.09</v>
      </c>
      <c r="H71" s="78">
        <v>6.25</v>
      </c>
      <c r="I71">
        <v>116.49</v>
      </c>
      <c r="J71">
        <v>271.86</v>
      </c>
      <c r="K71">
        <v>101.18</v>
      </c>
      <c r="L71">
        <v>6.38</v>
      </c>
      <c r="M71">
        <v>43.49</v>
      </c>
      <c r="N71" s="135">
        <v>19.37</v>
      </c>
      <c r="O71" s="135">
        <v>19.37</v>
      </c>
      <c r="P71" s="135">
        <v>19.36</v>
      </c>
      <c r="Q71">
        <v>7.68</v>
      </c>
      <c r="R71">
        <v>28.95</v>
      </c>
      <c r="S71">
        <v>6.04</v>
      </c>
      <c r="T71">
        <v>117.92</v>
      </c>
      <c r="U71">
        <v>39.31</v>
      </c>
      <c r="V71">
        <v>39.299999999999997</v>
      </c>
      <c r="W71">
        <v>95.88</v>
      </c>
      <c r="X71">
        <v>19.18</v>
      </c>
      <c r="Y71">
        <v>27.67</v>
      </c>
      <c r="Z71">
        <v>20.16</v>
      </c>
      <c r="AA71">
        <v>33.700000000000003</v>
      </c>
      <c r="AB71">
        <v>16.84</v>
      </c>
    </row>
    <row r="72" spans="1:28">
      <c r="A72" t="s">
        <v>114</v>
      </c>
      <c r="B72" s="75">
        <v>130.78</v>
      </c>
      <c r="C72" s="75">
        <v>87.19</v>
      </c>
      <c r="D72" s="135">
        <f t="shared" si="1"/>
        <v>54.91</v>
      </c>
      <c r="E72" s="75"/>
      <c r="F72" s="78">
        <v>5.0599999999999996</v>
      </c>
      <c r="G72" s="78">
        <v>5.0599999999999996</v>
      </c>
      <c r="H72" s="78">
        <v>5.18</v>
      </c>
      <c r="I72">
        <v>116.49</v>
      </c>
      <c r="J72">
        <v>271.86</v>
      </c>
      <c r="K72">
        <v>101.18</v>
      </c>
      <c r="L72">
        <v>6.38</v>
      </c>
      <c r="M72">
        <v>43.41</v>
      </c>
      <c r="N72" s="135">
        <v>18.760000000000002</v>
      </c>
      <c r="O72" s="135">
        <v>17.399999999999999</v>
      </c>
      <c r="P72" s="135">
        <v>18.75</v>
      </c>
      <c r="Q72">
        <v>7.68</v>
      </c>
      <c r="R72">
        <v>23.02</v>
      </c>
      <c r="S72">
        <v>6.04</v>
      </c>
      <c r="T72">
        <v>117.22</v>
      </c>
      <c r="U72">
        <v>39.08</v>
      </c>
      <c r="V72">
        <v>39.07</v>
      </c>
      <c r="W72">
        <v>78.88</v>
      </c>
      <c r="X72">
        <v>15.78</v>
      </c>
      <c r="Y72">
        <v>22.48</v>
      </c>
      <c r="Z72">
        <v>16.18</v>
      </c>
      <c r="AA72">
        <v>28.29</v>
      </c>
      <c r="AB72">
        <v>14.14</v>
      </c>
    </row>
    <row r="73" spans="1:28">
      <c r="A73" t="s">
        <v>115</v>
      </c>
      <c r="B73" s="75">
        <v>130.78</v>
      </c>
      <c r="C73" s="75">
        <v>87.19</v>
      </c>
      <c r="D73" s="135">
        <f t="shared" si="1"/>
        <v>45.87</v>
      </c>
      <c r="E73" s="75"/>
      <c r="F73" s="78">
        <v>3.97</v>
      </c>
      <c r="G73" s="78">
        <v>3.97</v>
      </c>
      <c r="H73" s="78">
        <v>4.07</v>
      </c>
      <c r="I73">
        <v>116.49</v>
      </c>
      <c r="J73">
        <v>271.86</v>
      </c>
      <c r="K73">
        <v>101.18</v>
      </c>
      <c r="L73">
        <v>6.5</v>
      </c>
      <c r="M73">
        <v>43.51</v>
      </c>
      <c r="N73" s="135">
        <v>15.7</v>
      </c>
      <c r="O73" s="135">
        <v>14.48</v>
      </c>
      <c r="P73" s="135">
        <v>15.69</v>
      </c>
      <c r="Q73">
        <v>7.68</v>
      </c>
      <c r="R73">
        <v>17.670000000000002</v>
      </c>
      <c r="S73">
        <v>6.04</v>
      </c>
      <c r="T73">
        <v>117.23</v>
      </c>
      <c r="U73">
        <v>39.08</v>
      </c>
      <c r="V73">
        <v>39.07</v>
      </c>
      <c r="W73">
        <v>62.13</v>
      </c>
      <c r="X73">
        <v>12.42</v>
      </c>
      <c r="Y73">
        <v>17.47</v>
      </c>
      <c r="Z73">
        <v>13.25</v>
      </c>
      <c r="AA73">
        <v>23.31</v>
      </c>
      <c r="AB73">
        <v>11.65</v>
      </c>
    </row>
    <row r="74" spans="1:28">
      <c r="A74" t="s">
        <v>116</v>
      </c>
      <c r="B74" s="75">
        <v>130.78</v>
      </c>
      <c r="C74" s="75">
        <v>87.19</v>
      </c>
      <c r="D74" s="135">
        <f t="shared" si="1"/>
        <v>25.700000000000003</v>
      </c>
      <c r="E74" s="75"/>
      <c r="F74" s="78">
        <v>2.99</v>
      </c>
      <c r="G74" s="78">
        <v>2.99</v>
      </c>
      <c r="H74" s="78">
        <v>3.06</v>
      </c>
      <c r="I74">
        <v>116.49</v>
      </c>
      <c r="J74">
        <v>271.86</v>
      </c>
      <c r="K74">
        <v>101.18</v>
      </c>
      <c r="L74">
        <v>6.5</v>
      </c>
      <c r="M74">
        <v>43.45</v>
      </c>
      <c r="N74" s="135">
        <v>9.4</v>
      </c>
      <c r="O74" s="135">
        <v>6.91</v>
      </c>
      <c r="P74" s="135">
        <v>9.39</v>
      </c>
      <c r="Q74">
        <v>7.68</v>
      </c>
      <c r="R74">
        <v>12.77</v>
      </c>
      <c r="S74">
        <v>6.04</v>
      </c>
      <c r="T74">
        <v>115.68</v>
      </c>
      <c r="U74">
        <v>38.56</v>
      </c>
      <c r="V74">
        <v>38.57</v>
      </c>
      <c r="W74">
        <v>47.01</v>
      </c>
      <c r="X74">
        <v>9.4</v>
      </c>
      <c r="Y74">
        <v>12.63</v>
      </c>
      <c r="Z74">
        <v>9.27</v>
      </c>
      <c r="AA74">
        <v>18.78</v>
      </c>
      <c r="AB74">
        <v>9.39</v>
      </c>
    </row>
    <row r="75" spans="1:28">
      <c r="A75" t="s">
        <v>117</v>
      </c>
      <c r="B75" s="75">
        <v>130.78</v>
      </c>
      <c r="C75" s="75">
        <v>87.19</v>
      </c>
      <c r="D75" s="135">
        <f t="shared" si="1"/>
        <v>0</v>
      </c>
      <c r="E75" s="75"/>
      <c r="F75" s="78">
        <v>2.1</v>
      </c>
      <c r="G75" s="78">
        <v>2.1</v>
      </c>
      <c r="H75" s="78">
        <v>2.15</v>
      </c>
      <c r="I75">
        <v>116.49</v>
      </c>
      <c r="J75">
        <v>271.86</v>
      </c>
      <c r="K75">
        <v>101.18</v>
      </c>
      <c r="L75">
        <v>6.61</v>
      </c>
      <c r="M75">
        <v>43.53</v>
      </c>
      <c r="N75" s="135">
        <v>0</v>
      </c>
      <c r="O75" s="135">
        <v>0</v>
      </c>
      <c r="P75" s="135">
        <v>0</v>
      </c>
      <c r="Q75">
        <v>8.4600000000000009</v>
      </c>
      <c r="R75">
        <v>8.67</v>
      </c>
      <c r="S75">
        <v>7.11</v>
      </c>
      <c r="T75">
        <v>112.68</v>
      </c>
      <c r="U75">
        <v>37.56</v>
      </c>
      <c r="V75">
        <v>37.57</v>
      </c>
      <c r="W75">
        <v>34.29</v>
      </c>
      <c r="X75">
        <v>6.86</v>
      </c>
      <c r="Y75">
        <v>8.7799999999999994</v>
      </c>
      <c r="Z75">
        <v>5.61</v>
      </c>
      <c r="AA75">
        <v>14.73</v>
      </c>
      <c r="AB75">
        <v>7.37</v>
      </c>
    </row>
    <row r="76" spans="1:28">
      <c r="A76" t="s">
        <v>118</v>
      </c>
      <c r="B76" s="75">
        <v>130.78</v>
      </c>
      <c r="C76" s="75">
        <v>87.19</v>
      </c>
      <c r="D76" s="135">
        <f t="shared" si="1"/>
        <v>0</v>
      </c>
      <c r="E76" s="75"/>
      <c r="F76" s="78">
        <v>1.41</v>
      </c>
      <c r="G76" s="78">
        <v>1.41</v>
      </c>
      <c r="H76" s="78">
        <v>1.44</v>
      </c>
      <c r="I76">
        <v>116.49</v>
      </c>
      <c r="J76">
        <v>271.86</v>
      </c>
      <c r="K76">
        <v>101.18</v>
      </c>
      <c r="L76">
        <v>6.61</v>
      </c>
      <c r="M76">
        <v>43.46</v>
      </c>
      <c r="N76" s="135">
        <v>0</v>
      </c>
      <c r="O76" s="135">
        <v>0</v>
      </c>
      <c r="P76" s="135">
        <v>0</v>
      </c>
      <c r="Q76">
        <v>8.4600000000000009</v>
      </c>
      <c r="R76">
        <v>5.25</v>
      </c>
      <c r="S76">
        <v>7.11</v>
      </c>
      <c r="T76">
        <v>110.12</v>
      </c>
      <c r="U76">
        <v>36.71</v>
      </c>
      <c r="V76">
        <v>36.700000000000003</v>
      </c>
      <c r="W76">
        <v>24.18</v>
      </c>
      <c r="X76">
        <v>4.83</v>
      </c>
      <c r="Y76">
        <v>5.74</v>
      </c>
      <c r="Z76">
        <v>2.5099999999999998</v>
      </c>
      <c r="AA76">
        <v>11.18</v>
      </c>
      <c r="AB76">
        <v>5.59</v>
      </c>
    </row>
    <row r="77" spans="1:28">
      <c r="A77" t="s">
        <v>119</v>
      </c>
      <c r="B77" s="75">
        <v>130.78</v>
      </c>
      <c r="C77" s="75">
        <v>87.19</v>
      </c>
      <c r="D77" s="135">
        <f t="shared" si="1"/>
        <v>0</v>
      </c>
      <c r="E77" s="75"/>
      <c r="F77" s="78">
        <v>0.86</v>
      </c>
      <c r="G77" s="78">
        <v>0.86</v>
      </c>
      <c r="H77" s="78">
        <v>0.89</v>
      </c>
      <c r="I77">
        <v>116.49</v>
      </c>
      <c r="J77">
        <v>271.86</v>
      </c>
      <c r="K77">
        <v>101.18</v>
      </c>
      <c r="L77">
        <v>6.61</v>
      </c>
      <c r="M77">
        <v>39.96</v>
      </c>
      <c r="N77" s="135">
        <v>0</v>
      </c>
      <c r="O77" s="135">
        <v>0</v>
      </c>
      <c r="P77" s="135">
        <v>0</v>
      </c>
      <c r="Q77">
        <v>8.4600000000000009</v>
      </c>
      <c r="R77">
        <v>2.68</v>
      </c>
      <c r="S77">
        <v>7.11</v>
      </c>
      <c r="T77">
        <v>107.46</v>
      </c>
      <c r="U77">
        <v>35.82</v>
      </c>
      <c r="V77">
        <v>35.82</v>
      </c>
      <c r="W77">
        <v>16.07</v>
      </c>
      <c r="X77">
        <v>3.21</v>
      </c>
      <c r="Y77">
        <v>3.44</v>
      </c>
      <c r="Z77">
        <v>0</v>
      </c>
      <c r="AA77">
        <v>7.63</v>
      </c>
      <c r="AB77">
        <v>3.81</v>
      </c>
    </row>
    <row r="78" spans="1:28">
      <c r="A78" t="s">
        <v>120</v>
      </c>
      <c r="B78" s="75">
        <v>130.78</v>
      </c>
      <c r="C78" s="75">
        <v>87.19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116.49</v>
      </c>
      <c r="J78">
        <v>271.86</v>
      </c>
      <c r="K78">
        <v>101.18</v>
      </c>
      <c r="L78">
        <v>6.61</v>
      </c>
      <c r="M78">
        <v>40.049999999999997</v>
      </c>
      <c r="N78" s="135">
        <v>0</v>
      </c>
      <c r="O78" s="135">
        <v>0</v>
      </c>
      <c r="P78" s="135">
        <v>0</v>
      </c>
      <c r="Q78">
        <v>8.4600000000000009</v>
      </c>
      <c r="R78">
        <v>1.03</v>
      </c>
      <c r="S78">
        <v>7.11</v>
      </c>
      <c r="T78">
        <v>103.9</v>
      </c>
      <c r="U78">
        <v>34.630000000000003</v>
      </c>
      <c r="V78">
        <v>34.64</v>
      </c>
      <c r="W78">
        <v>9.5500000000000007</v>
      </c>
      <c r="X78">
        <v>1.91</v>
      </c>
      <c r="Y78">
        <v>1.64</v>
      </c>
      <c r="Z78">
        <v>0</v>
      </c>
      <c r="AA78">
        <v>4.8099999999999996</v>
      </c>
      <c r="AB78">
        <v>2.41</v>
      </c>
    </row>
    <row r="79" spans="1:28">
      <c r="A79" t="s">
        <v>121</v>
      </c>
      <c r="B79" s="75">
        <v>130.78</v>
      </c>
      <c r="C79" s="75">
        <v>87.19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116.49</v>
      </c>
      <c r="J79">
        <v>271.86</v>
      </c>
      <c r="K79">
        <v>101.18</v>
      </c>
      <c r="L79">
        <v>6.77</v>
      </c>
      <c r="M79">
        <v>39.99</v>
      </c>
      <c r="N79" s="135">
        <v>0</v>
      </c>
      <c r="O79" s="135">
        <v>0</v>
      </c>
      <c r="P79" s="135">
        <v>0</v>
      </c>
      <c r="Q79">
        <v>8.84</v>
      </c>
      <c r="R79">
        <v>0.19</v>
      </c>
      <c r="S79">
        <v>7.63</v>
      </c>
      <c r="T79">
        <v>103.76</v>
      </c>
      <c r="U79">
        <v>34.590000000000003</v>
      </c>
      <c r="V79">
        <v>34.58</v>
      </c>
      <c r="W79">
        <v>4.66</v>
      </c>
      <c r="X79">
        <v>0.93</v>
      </c>
      <c r="Y79">
        <v>0</v>
      </c>
      <c r="Z79">
        <v>0</v>
      </c>
      <c r="AA79">
        <v>2.5099999999999998</v>
      </c>
      <c r="AB79">
        <v>1.25</v>
      </c>
    </row>
    <row r="80" spans="1:28">
      <c r="A80" t="s">
        <v>122</v>
      </c>
      <c r="B80" s="75">
        <v>130.78</v>
      </c>
      <c r="C80" s="75">
        <v>87.19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116.49</v>
      </c>
      <c r="J80">
        <v>271.86</v>
      </c>
      <c r="K80">
        <v>101.18</v>
      </c>
      <c r="L80">
        <v>6.77</v>
      </c>
      <c r="M80">
        <v>39.549999999999997</v>
      </c>
      <c r="N80" s="135">
        <v>0</v>
      </c>
      <c r="O80" s="135">
        <v>0</v>
      </c>
      <c r="P80" s="135">
        <v>0</v>
      </c>
      <c r="Q80">
        <v>8.84</v>
      </c>
      <c r="R80">
        <v>0</v>
      </c>
      <c r="S80">
        <v>7.63</v>
      </c>
      <c r="T80">
        <v>114.82</v>
      </c>
      <c r="U80">
        <v>38.270000000000003</v>
      </c>
      <c r="V80">
        <v>38.28</v>
      </c>
      <c r="W80">
        <v>1.64</v>
      </c>
      <c r="X80">
        <v>0.33</v>
      </c>
      <c r="Y80">
        <v>0</v>
      </c>
      <c r="Z80">
        <v>0</v>
      </c>
      <c r="AA80">
        <v>0.76</v>
      </c>
      <c r="AB80">
        <v>0.38</v>
      </c>
    </row>
    <row r="81" spans="1:28">
      <c r="A81" t="s">
        <v>123</v>
      </c>
      <c r="B81" s="75">
        <v>130.78</v>
      </c>
      <c r="C81" s="75">
        <v>87.19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116.49</v>
      </c>
      <c r="J81">
        <v>271.86</v>
      </c>
      <c r="K81">
        <v>101.18</v>
      </c>
      <c r="L81">
        <v>6.77</v>
      </c>
      <c r="M81">
        <v>39</v>
      </c>
      <c r="N81" s="135">
        <v>0</v>
      </c>
      <c r="O81" s="135">
        <v>0</v>
      </c>
      <c r="P81" s="135">
        <v>0</v>
      </c>
      <c r="Q81">
        <v>8.84</v>
      </c>
      <c r="R81">
        <v>0</v>
      </c>
      <c r="S81">
        <v>7.63</v>
      </c>
      <c r="T81">
        <v>112.19</v>
      </c>
      <c r="U81">
        <v>37.4</v>
      </c>
      <c r="V81">
        <v>37.39</v>
      </c>
      <c r="W81">
        <v>0.28999999999999998</v>
      </c>
      <c r="X81">
        <v>0.06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130.78</v>
      </c>
      <c r="C82" s="75">
        <v>87.19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116.49</v>
      </c>
      <c r="J82">
        <v>271.86</v>
      </c>
      <c r="K82">
        <v>101.18</v>
      </c>
      <c r="L82">
        <v>6.77</v>
      </c>
      <c r="M82">
        <v>40.81</v>
      </c>
      <c r="N82" s="135">
        <v>0</v>
      </c>
      <c r="O82" s="135">
        <v>0</v>
      </c>
      <c r="P82" s="135">
        <v>0</v>
      </c>
      <c r="Q82">
        <v>8.84</v>
      </c>
      <c r="R82">
        <v>0</v>
      </c>
      <c r="S82">
        <v>7.63</v>
      </c>
      <c r="T82">
        <v>112.87</v>
      </c>
      <c r="U82">
        <v>37.619999999999997</v>
      </c>
      <c r="V82">
        <v>37.630000000000003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130.78</v>
      </c>
      <c r="C83" s="75">
        <v>87.19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116.49</v>
      </c>
      <c r="J83">
        <v>271.86</v>
      </c>
      <c r="K83">
        <v>101.18</v>
      </c>
      <c r="L83">
        <v>6.84</v>
      </c>
      <c r="M83">
        <v>40.450000000000003</v>
      </c>
      <c r="N83" s="135">
        <v>0</v>
      </c>
      <c r="O83" s="135">
        <v>0</v>
      </c>
      <c r="P83" s="135">
        <v>0</v>
      </c>
      <c r="Q83">
        <v>9.2200000000000006</v>
      </c>
      <c r="R83">
        <v>0</v>
      </c>
      <c r="S83">
        <v>7.9</v>
      </c>
      <c r="T83">
        <v>111.57</v>
      </c>
      <c r="U83">
        <v>37.19</v>
      </c>
      <c r="V83">
        <v>37.19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130.78</v>
      </c>
      <c r="C84" s="75">
        <v>87.19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116.49</v>
      </c>
      <c r="J84">
        <v>271.86</v>
      </c>
      <c r="K84">
        <v>101.18</v>
      </c>
      <c r="L84">
        <v>6.84</v>
      </c>
      <c r="M84">
        <v>39.07</v>
      </c>
      <c r="N84" s="135">
        <v>0</v>
      </c>
      <c r="O84" s="135">
        <v>0</v>
      </c>
      <c r="P84" s="135">
        <v>0</v>
      </c>
      <c r="Q84">
        <v>9.2200000000000006</v>
      </c>
      <c r="R84">
        <v>0</v>
      </c>
      <c r="S84">
        <v>7.9</v>
      </c>
      <c r="T84">
        <v>113.04</v>
      </c>
      <c r="U84">
        <v>37.68</v>
      </c>
      <c r="V84">
        <v>37.68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130.78</v>
      </c>
      <c r="C85" s="75">
        <v>87.19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116.49</v>
      </c>
      <c r="J85">
        <v>271.86</v>
      </c>
      <c r="K85">
        <v>101.18</v>
      </c>
      <c r="L85">
        <v>7</v>
      </c>
      <c r="M85">
        <v>38.549999999999997</v>
      </c>
      <c r="N85" s="135">
        <v>0</v>
      </c>
      <c r="O85" s="135">
        <v>0</v>
      </c>
      <c r="P85" s="135">
        <v>0</v>
      </c>
      <c r="Q85">
        <v>8.23</v>
      </c>
      <c r="R85">
        <v>0</v>
      </c>
      <c r="S85">
        <v>7.9</v>
      </c>
      <c r="T85">
        <v>112.08</v>
      </c>
      <c r="U85">
        <v>37.36</v>
      </c>
      <c r="V85">
        <v>37.369999999999997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130.78</v>
      </c>
      <c r="C86" s="75">
        <v>87.19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116.49</v>
      </c>
      <c r="J86">
        <v>271.86</v>
      </c>
      <c r="K86">
        <v>101.18</v>
      </c>
      <c r="L86">
        <v>7</v>
      </c>
      <c r="M86">
        <v>38.19</v>
      </c>
      <c r="N86" s="135">
        <v>0</v>
      </c>
      <c r="O86" s="135">
        <v>0</v>
      </c>
      <c r="P86" s="135">
        <v>0</v>
      </c>
      <c r="Q86">
        <v>8.23</v>
      </c>
      <c r="R86">
        <v>0</v>
      </c>
      <c r="S86">
        <v>7.9</v>
      </c>
      <c r="T86">
        <v>111.48</v>
      </c>
      <c r="U86">
        <v>37.159999999999997</v>
      </c>
      <c r="V86">
        <v>37.15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130.78</v>
      </c>
      <c r="C87" s="75">
        <v>87.19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116.49</v>
      </c>
      <c r="J87">
        <v>271.86</v>
      </c>
      <c r="K87">
        <v>101.18</v>
      </c>
      <c r="L87">
        <v>7</v>
      </c>
      <c r="M87">
        <v>37.950000000000003</v>
      </c>
      <c r="N87" s="135">
        <v>0</v>
      </c>
      <c r="O87" s="135">
        <v>0</v>
      </c>
      <c r="P87" s="135">
        <v>0</v>
      </c>
      <c r="Q87">
        <v>8.23</v>
      </c>
      <c r="R87">
        <v>0</v>
      </c>
      <c r="S87">
        <v>8.09</v>
      </c>
      <c r="T87">
        <v>111</v>
      </c>
      <c r="U87">
        <v>37</v>
      </c>
      <c r="V87">
        <v>37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130.78</v>
      </c>
      <c r="C88" s="75">
        <v>87.19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116.49</v>
      </c>
      <c r="J88">
        <v>271.86</v>
      </c>
      <c r="K88">
        <v>101.18</v>
      </c>
      <c r="L88">
        <v>7</v>
      </c>
      <c r="M88">
        <v>37.909999999999997</v>
      </c>
      <c r="N88" s="135">
        <v>0</v>
      </c>
      <c r="O88" s="135">
        <v>0</v>
      </c>
      <c r="P88" s="135">
        <v>0</v>
      </c>
      <c r="Q88">
        <v>8.23</v>
      </c>
      <c r="R88">
        <v>0</v>
      </c>
      <c r="S88">
        <v>8.09</v>
      </c>
      <c r="T88">
        <v>109.96</v>
      </c>
      <c r="U88">
        <v>36.65</v>
      </c>
      <c r="V88">
        <v>36.67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130.78</v>
      </c>
      <c r="C89" s="75">
        <v>87.19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116.49</v>
      </c>
      <c r="J89">
        <v>271.86</v>
      </c>
      <c r="K89">
        <v>101.18</v>
      </c>
      <c r="L89">
        <v>7</v>
      </c>
      <c r="M89">
        <v>37.79</v>
      </c>
      <c r="N89" s="135">
        <v>0</v>
      </c>
      <c r="O89" s="135">
        <v>0</v>
      </c>
      <c r="P89" s="135">
        <v>0</v>
      </c>
      <c r="Q89">
        <v>8.23</v>
      </c>
      <c r="R89">
        <v>0</v>
      </c>
      <c r="S89">
        <v>8.5500000000000007</v>
      </c>
      <c r="T89">
        <v>109.36</v>
      </c>
      <c r="U89">
        <v>36.450000000000003</v>
      </c>
      <c r="V89">
        <v>36.47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130.78</v>
      </c>
      <c r="C90" s="75">
        <v>87.19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116.49</v>
      </c>
      <c r="J90">
        <v>271.86</v>
      </c>
      <c r="K90">
        <v>101.18</v>
      </c>
      <c r="L90">
        <v>7</v>
      </c>
      <c r="M90">
        <v>37.869999999999997</v>
      </c>
      <c r="N90" s="135">
        <v>0</v>
      </c>
      <c r="O90" s="135">
        <v>0</v>
      </c>
      <c r="P90" s="135">
        <v>0</v>
      </c>
      <c r="Q90">
        <v>8.23</v>
      </c>
      <c r="R90">
        <v>0</v>
      </c>
      <c r="S90">
        <v>8.5500000000000007</v>
      </c>
      <c r="T90">
        <v>112.03</v>
      </c>
      <c r="U90">
        <v>37.340000000000003</v>
      </c>
      <c r="V90">
        <v>37.340000000000003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130.78</v>
      </c>
      <c r="C91" s="75">
        <v>87.19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116.49</v>
      </c>
      <c r="J91">
        <v>271.86</v>
      </c>
      <c r="K91">
        <v>101.18</v>
      </c>
      <c r="L91">
        <v>7</v>
      </c>
      <c r="M91">
        <v>37.53</v>
      </c>
      <c r="N91" s="135">
        <v>0</v>
      </c>
      <c r="O91" s="135">
        <v>0</v>
      </c>
      <c r="P91" s="135">
        <v>0</v>
      </c>
      <c r="Q91">
        <v>8.07</v>
      </c>
      <c r="R91">
        <v>0</v>
      </c>
      <c r="S91">
        <v>8.5500000000000007</v>
      </c>
      <c r="T91">
        <v>110.7</v>
      </c>
      <c r="U91">
        <v>36.9</v>
      </c>
      <c r="V91">
        <v>36.9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130.78</v>
      </c>
      <c r="C92" s="75">
        <v>87.19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116.49</v>
      </c>
      <c r="J92">
        <v>271.86</v>
      </c>
      <c r="K92">
        <v>101.18</v>
      </c>
      <c r="L92">
        <v>7</v>
      </c>
      <c r="M92">
        <v>40.159999999999997</v>
      </c>
      <c r="N92" s="135">
        <v>0</v>
      </c>
      <c r="O92" s="135">
        <v>0</v>
      </c>
      <c r="P92" s="135">
        <v>0</v>
      </c>
      <c r="Q92">
        <v>8.07</v>
      </c>
      <c r="R92">
        <v>0</v>
      </c>
      <c r="S92">
        <v>8.5500000000000007</v>
      </c>
      <c r="T92">
        <v>112.43</v>
      </c>
      <c r="U92">
        <v>37.479999999999997</v>
      </c>
      <c r="V92">
        <v>37.47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130.78</v>
      </c>
      <c r="C93" s="75">
        <v>87.19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116.49</v>
      </c>
      <c r="J93">
        <v>271.86</v>
      </c>
      <c r="K93">
        <v>101.18</v>
      </c>
      <c r="L93">
        <v>7</v>
      </c>
      <c r="M93">
        <v>39.35</v>
      </c>
      <c r="N93" s="135">
        <v>0</v>
      </c>
      <c r="O93" s="135">
        <v>0</v>
      </c>
      <c r="P93" s="135">
        <v>0</v>
      </c>
      <c r="Q93">
        <v>8.07</v>
      </c>
      <c r="R93">
        <v>0</v>
      </c>
      <c r="S93">
        <v>8.5500000000000007</v>
      </c>
      <c r="T93">
        <v>113.52</v>
      </c>
      <c r="U93">
        <v>37.840000000000003</v>
      </c>
      <c r="V93">
        <v>37.840000000000003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130.78</v>
      </c>
      <c r="C94" s="75">
        <v>87.19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116.49</v>
      </c>
      <c r="J94">
        <v>271.86</v>
      </c>
      <c r="K94">
        <v>101.18</v>
      </c>
      <c r="L94">
        <v>7</v>
      </c>
      <c r="M94">
        <v>37.979999999999997</v>
      </c>
      <c r="N94" s="135">
        <v>0</v>
      </c>
      <c r="O94" s="135">
        <v>0</v>
      </c>
      <c r="P94" s="135">
        <v>0</v>
      </c>
      <c r="Q94">
        <v>8.07</v>
      </c>
      <c r="R94">
        <v>0</v>
      </c>
      <c r="S94">
        <v>8.5500000000000007</v>
      </c>
      <c r="T94">
        <v>111.36</v>
      </c>
      <c r="U94">
        <v>37.119999999999997</v>
      </c>
      <c r="V94">
        <v>37.11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130.78</v>
      </c>
      <c r="C95" s="75">
        <v>87.19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116.49</v>
      </c>
      <c r="J95">
        <v>271.86</v>
      </c>
      <c r="K95">
        <v>101.18</v>
      </c>
      <c r="L95">
        <v>6.69</v>
      </c>
      <c r="M95">
        <v>37.33</v>
      </c>
      <c r="N95" s="135">
        <v>0</v>
      </c>
      <c r="O95" s="135">
        <v>0</v>
      </c>
      <c r="P95" s="135">
        <v>0</v>
      </c>
      <c r="Q95">
        <v>8.07</v>
      </c>
      <c r="R95">
        <v>0</v>
      </c>
      <c r="S95">
        <v>8.36</v>
      </c>
      <c r="T95">
        <v>106.13</v>
      </c>
      <c r="U95">
        <v>35.380000000000003</v>
      </c>
      <c r="V95">
        <v>35.369999999999997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130.78</v>
      </c>
      <c r="C96" s="75">
        <v>87.19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116.49</v>
      </c>
      <c r="J96">
        <v>271.86</v>
      </c>
      <c r="K96">
        <v>101.18</v>
      </c>
      <c r="L96">
        <v>6.69</v>
      </c>
      <c r="M96">
        <v>36.369999999999997</v>
      </c>
      <c r="N96" s="135">
        <v>0</v>
      </c>
      <c r="O96" s="135">
        <v>0</v>
      </c>
      <c r="P96" s="135">
        <v>0</v>
      </c>
      <c r="Q96">
        <v>8.07</v>
      </c>
      <c r="R96">
        <v>0</v>
      </c>
      <c r="S96">
        <v>8.36</v>
      </c>
      <c r="T96">
        <v>108.35</v>
      </c>
      <c r="U96">
        <v>36.11</v>
      </c>
      <c r="V96">
        <v>36.119999999999997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130.78</v>
      </c>
      <c r="C97" s="75">
        <v>87.19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116.49</v>
      </c>
      <c r="J97">
        <v>271.86</v>
      </c>
      <c r="K97">
        <v>101.18</v>
      </c>
      <c r="L97">
        <v>6.69</v>
      </c>
      <c r="M97">
        <v>35.9</v>
      </c>
      <c r="N97" s="135">
        <v>0</v>
      </c>
      <c r="O97" s="135">
        <v>0</v>
      </c>
      <c r="P97" s="135">
        <v>0</v>
      </c>
      <c r="Q97">
        <v>8.07</v>
      </c>
      <c r="R97">
        <v>0</v>
      </c>
      <c r="S97">
        <v>8.36</v>
      </c>
      <c r="T97">
        <v>107.78</v>
      </c>
      <c r="U97">
        <v>35.93</v>
      </c>
      <c r="V97">
        <v>35.92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130.78</v>
      </c>
      <c r="C98" s="75">
        <v>87.19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116.49</v>
      </c>
      <c r="J98">
        <v>271.86</v>
      </c>
      <c r="K98">
        <v>101.18</v>
      </c>
      <c r="L98">
        <v>6.69</v>
      </c>
      <c r="M98">
        <v>35.53</v>
      </c>
      <c r="N98" s="135">
        <v>0</v>
      </c>
      <c r="O98" s="135">
        <v>0</v>
      </c>
      <c r="P98" s="135">
        <v>0</v>
      </c>
      <c r="Q98">
        <v>8.07</v>
      </c>
      <c r="R98">
        <v>0</v>
      </c>
      <c r="S98">
        <v>8.36</v>
      </c>
      <c r="T98">
        <v>109.47</v>
      </c>
      <c r="U98">
        <v>36.49</v>
      </c>
      <c r="V98">
        <v>36.49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2.9934450000000039</v>
      </c>
      <c r="C99" s="75">
        <f t="shared" ref="C99:L99" si="2">SUM(C3:C98)/4000</f>
        <v>1.9152899999999964</v>
      </c>
      <c r="D99" s="135">
        <f t="shared" ref="D99" si="3">SUM(D3:D98)/4000</f>
        <v>0.88919999999999932</v>
      </c>
      <c r="E99" s="75"/>
      <c r="F99" s="78">
        <f t="shared" si="2"/>
        <v>0.13260000000000002</v>
      </c>
      <c r="G99" s="78">
        <f t="shared" si="2"/>
        <v>0.13260250000000001</v>
      </c>
      <c r="H99" s="78">
        <f t="shared" si="2"/>
        <v>0.13588499999999998</v>
      </c>
      <c r="I99">
        <f t="shared" si="2"/>
        <v>2.4466699999999966</v>
      </c>
      <c r="J99">
        <f t="shared" si="2"/>
        <v>6.2536750000000056</v>
      </c>
      <c r="K99">
        <f t="shared" si="2"/>
        <v>2.1733025000000019</v>
      </c>
      <c r="L99">
        <f t="shared" si="2"/>
        <v>0.137875</v>
      </c>
      <c r="M99">
        <f t="shared" ref="M99:AB99" si="4">SUM(M3:M98)/4000</f>
        <v>0.58324250000000011</v>
      </c>
      <c r="N99" s="135">
        <f t="shared" si="4"/>
        <v>0.29627750000000019</v>
      </c>
      <c r="O99" s="135">
        <f t="shared" si="4"/>
        <v>0.29669250000000019</v>
      </c>
      <c r="P99" s="135">
        <f t="shared" si="4"/>
        <v>0.29622999999999972</v>
      </c>
      <c r="Q99">
        <f t="shared" si="4"/>
        <v>0.16616500000000015</v>
      </c>
      <c r="R99">
        <f t="shared" si="4"/>
        <v>0.98217250000000023</v>
      </c>
      <c r="S99">
        <f t="shared" si="4"/>
        <v>0.16304000000000002</v>
      </c>
      <c r="T99">
        <f t="shared" si="4"/>
        <v>2.2609899999999992</v>
      </c>
      <c r="U99">
        <f t="shared" si="4"/>
        <v>0.75366000000000011</v>
      </c>
      <c r="V99">
        <f t="shared" si="4"/>
        <v>0.75365499999999996</v>
      </c>
      <c r="W99">
        <f t="shared" si="4"/>
        <v>1.9325499999999998</v>
      </c>
      <c r="X99">
        <f t="shared" si="4"/>
        <v>0.38650249999999992</v>
      </c>
      <c r="Y99">
        <f t="shared" si="4"/>
        <v>0.56460749999999993</v>
      </c>
      <c r="Z99">
        <f t="shared" si="4"/>
        <v>0.36870749999999997</v>
      </c>
      <c r="AA99">
        <f t="shared" si="4"/>
        <v>0.75693750000000026</v>
      </c>
      <c r="AB99">
        <f t="shared" si="4"/>
        <v>0.37842499999999996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44719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44719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17.545999999999999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-17.545999999999999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30.824000000000002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-30.824000000000002</v>
      </c>
      <c r="G5" s="141">
        <f t="shared" si="0"/>
        <v>0</v>
      </c>
    </row>
    <row r="6" spans="1:7">
      <c r="A6" s="140" t="s">
        <v>48</v>
      </c>
      <c r="B6" s="136">
        <f>'IDT-1 Calculation'!DF6</f>
        <v>47.933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-47.933</v>
      </c>
      <c r="G6" s="141">
        <f t="shared" si="0"/>
        <v>0</v>
      </c>
    </row>
    <row r="7" spans="1:7">
      <c r="A7" s="140" t="s">
        <v>49</v>
      </c>
      <c r="B7" s="136">
        <f>'IDT-1 Calculation'!DF7</f>
        <v>73.378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-73.378</v>
      </c>
      <c r="G7" s="141">
        <f t="shared" si="0"/>
        <v>0</v>
      </c>
    </row>
    <row r="8" spans="1:7">
      <c r="A8" s="140" t="s">
        <v>50</v>
      </c>
      <c r="B8" s="136">
        <f>'IDT-1 Calculation'!DF8</f>
        <v>93.087999999999994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-93.087999999999994</v>
      </c>
      <c r="G8" s="141">
        <f t="shared" si="0"/>
        <v>0</v>
      </c>
    </row>
    <row r="9" spans="1:7">
      <c r="A9" s="140" t="s">
        <v>51</v>
      </c>
      <c r="B9" s="136">
        <f>'IDT-1 Calculation'!DF9</f>
        <v>108.633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-108.633</v>
      </c>
      <c r="G9" s="141">
        <f t="shared" si="0"/>
        <v>0</v>
      </c>
    </row>
    <row r="10" spans="1:7">
      <c r="A10" s="140" t="s">
        <v>52</v>
      </c>
      <c r="B10" s="136">
        <f>'IDT-1 Calculation'!DF10</f>
        <v>124.352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-124.352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147.54499999999999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-147.54499999999999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165.35599999999999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-165.35599999999999</v>
      </c>
      <c r="G12" s="141">
        <f t="shared" si="0"/>
        <v>0</v>
      </c>
    </row>
    <row r="13" spans="1:7">
      <c r="A13" s="140" t="s">
        <v>55</v>
      </c>
      <c r="B13" s="136">
        <f>'IDT-1 Calculation'!DF13</f>
        <v>185.83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-185.83</v>
      </c>
      <c r="G13" s="141">
        <f t="shared" si="0"/>
        <v>0</v>
      </c>
    </row>
    <row r="14" spans="1:7">
      <c r="A14" s="140" t="s">
        <v>56</v>
      </c>
      <c r="B14" s="136">
        <f>'IDT-1 Calculation'!DF14</f>
        <v>181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-181</v>
      </c>
      <c r="G14" s="141">
        <f t="shared" si="0"/>
        <v>0</v>
      </c>
    </row>
    <row r="15" spans="1:7">
      <c r="A15" s="140" t="s">
        <v>57</v>
      </c>
      <c r="B15" s="136">
        <f>'IDT-1 Calculation'!DF15</f>
        <v>226.32900000000001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-226.32900000000001</v>
      </c>
      <c r="G15" s="141">
        <f t="shared" si="0"/>
        <v>0</v>
      </c>
    </row>
    <row r="16" spans="1:7">
      <c r="A16" s="140" t="s">
        <v>58</v>
      </c>
      <c r="B16" s="136">
        <f>'IDT-1 Calculation'!DF16</f>
        <v>201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-201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166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-166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134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-134</v>
      </c>
      <c r="G18" s="141">
        <f t="shared" si="0"/>
        <v>0</v>
      </c>
    </row>
    <row r="19" spans="1:7">
      <c r="A19" s="140" t="s">
        <v>61</v>
      </c>
      <c r="B19" s="136">
        <f>'IDT-1 Calculation'!DF19</f>
        <v>83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-83</v>
      </c>
      <c r="G19" s="141">
        <f t="shared" si="0"/>
        <v>0</v>
      </c>
    </row>
    <row r="20" spans="1:7">
      <c r="A20" s="140" t="s">
        <v>62</v>
      </c>
      <c r="B20" s="136">
        <f>'IDT-1 Calculation'!DF20</f>
        <v>57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-57</v>
      </c>
      <c r="G20" s="141">
        <f t="shared" si="0"/>
        <v>0</v>
      </c>
    </row>
    <row r="21" spans="1:7">
      <c r="A21" s="140" t="s">
        <v>63</v>
      </c>
      <c r="B21" s="136">
        <f>'IDT-1 Calculation'!DF21</f>
        <v>25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-25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13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73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-73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131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-131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233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-233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276.096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-276.096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227.166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-227.166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177.71199999999999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-177.71199999999999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127.489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-127.489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90.938999999999993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-90.938999999999993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60.499000000000002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-60.499000000000002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36.878999999999998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-36.878999999999998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8.5359999999999996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-8.5359999999999996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0.88078250000000002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-0.88078250000000002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14.215959698228779</v>
      </c>
      <c r="K3">
        <v>460.9988997297429</v>
      </c>
      <c r="L3">
        <v>11.038693739081127</v>
      </c>
      <c r="M3">
        <v>63.767907342853931</v>
      </c>
      <c r="N3">
        <v>51.882718076720977</v>
      </c>
      <c r="O3">
        <v>73.284865944453742</v>
      </c>
      <c r="P3">
        <v>27.52888088519234</v>
      </c>
      <c r="Q3">
        <v>4.7879905213270133</v>
      </c>
      <c r="R3">
        <v>18.619370424597363</v>
      </c>
      <c r="S3">
        <v>11.586402195217561</v>
      </c>
      <c r="T3">
        <v>0</v>
      </c>
      <c r="U3">
        <v>62.146138396165817</v>
      </c>
      <c r="V3">
        <v>9.1029940119760475</v>
      </c>
      <c r="W3">
        <v>15.279007392984541</v>
      </c>
      <c r="X3">
        <v>64.783143540921515</v>
      </c>
      <c r="Y3">
        <v>0</v>
      </c>
      <c r="Z3">
        <v>2.8784289600000004</v>
      </c>
      <c r="AA3">
        <v>10.409040000000001</v>
      </c>
      <c r="AB3">
        <v>11.568563136000002</v>
      </c>
      <c r="AC3">
        <v>8.5010146559999988</v>
      </c>
      <c r="AD3">
        <v>16.01305632</v>
      </c>
      <c r="AE3">
        <v>21.712535395200003</v>
      </c>
      <c r="AF3">
        <v>6.1515000000000004</v>
      </c>
      <c r="AG3">
        <v>7.8475785600000014</v>
      </c>
      <c r="AH3">
        <v>61.63969968</v>
      </c>
      <c r="AI3">
        <v>0</v>
      </c>
      <c r="AJ3">
        <v>0</v>
      </c>
      <c r="AK3">
        <v>22.295999999999999</v>
      </c>
      <c r="AL3">
        <v>35.542900000000003</v>
      </c>
      <c r="AM3">
        <v>0</v>
      </c>
      <c r="AN3">
        <v>0</v>
      </c>
      <c r="AO3">
        <v>5.2166419199999998</v>
      </c>
      <c r="AP3">
        <v>1.9128916800000002</v>
      </c>
      <c r="AQ3">
        <v>10.917500000000002</v>
      </c>
      <c r="AR3">
        <v>22.061894400000003</v>
      </c>
      <c r="AS3">
        <v>14.009330613600001</v>
      </c>
      <c r="AT3">
        <v>0</v>
      </c>
      <c r="AU3">
        <v>0</v>
      </c>
      <c r="AV3">
        <v>0</v>
      </c>
      <c r="AW3">
        <v>0</v>
      </c>
      <c r="AX3">
        <v>6.4312452830188676</v>
      </c>
      <c r="AY3">
        <v>0</v>
      </c>
      <c r="AZ3">
        <v>0</v>
      </c>
      <c r="BA3">
        <v>38.548037672820698</v>
      </c>
      <c r="BB3">
        <f>SUM(B3:AZ3)-BA3</f>
        <v>1115.5847548304621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14.215959698228779</v>
      </c>
      <c r="K4">
        <v>411.99714551035532</v>
      </c>
      <c r="L4">
        <v>11.038693739081127</v>
      </c>
      <c r="M4">
        <v>63.767907342853931</v>
      </c>
      <c r="N4">
        <v>51.882718076720977</v>
      </c>
      <c r="O4">
        <v>73.284865944453742</v>
      </c>
      <c r="P4">
        <v>27.52888088519234</v>
      </c>
      <c r="Q4">
        <v>4.7879905213270133</v>
      </c>
      <c r="R4">
        <v>18.619370424597363</v>
      </c>
      <c r="S4">
        <v>11.586402195217561</v>
      </c>
      <c r="T4">
        <v>0</v>
      </c>
      <c r="U4">
        <v>62.146138396165817</v>
      </c>
      <c r="V4">
        <v>9.1029940119760475</v>
      </c>
      <c r="W4">
        <v>15.279007392984541</v>
      </c>
      <c r="X4">
        <v>64.783143540921515</v>
      </c>
      <c r="Y4">
        <v>0</v>
      </c>
      <c r="Z4">
        <v>2.8784289600000004</v>
      </c>
      <c r="AA4">
        <v>10.409040000000001</v>
      </c>
      <c r="AB4">
        <v>11.568563136000002</v>
      </c>
      <c r="AC4">
        <v>8.5010146559999988</v>
      </c>
      <c r="AD4">
        <v>16.01305632</v>
      </c>
      <c r="AE4">
        <v>21.712535395200003</v>
      </c>
      <c r="AF4">
        <v>6.1515000000000004</v>
      </c>
      <c r="AG4">
        <v>7.8475785600000014</v>
      </c>
      <c r="AH4">
        <v>61.63969968</v>
      </c>
      <c r="AI4">
        <v>0</v>
      </c>
      <c r="AJ4">
        <v>0</v>
      </c>
      <c r="AK4">
        <v>22.295999999999999</v>
      </c>
      <c r="AL4">
        <v>35.542900000000003</v>
      </c>
      <c r="AM4">
        <v>0</v>
      </c>
      <c r="AN4">
        <v>0</v>
      </c>
      <c r="AO4">
        <v>5.2166419199999998</v>
      </c>
      <c r="AP4">
        <v>1.9128916800000002</v>
      </c>
      <c r="AQ4">
        <v>10.917500000000002</v>
      </c>
      <c r="AR4">
        <v>22.061894400000003</v>
      </c>
      <c r="AS4">
        <v>14.009330613600001</v>
      </c>
      <c r="AT4">
        <v>0</v>
      </c>
      <c r="AU4">
        <v>0</v>
      </c>
      <c r="AV4">
        <v>0</v>
      </c>
      <c r="AW4">
        <v>0</v>
      </c>
      <c r="AX4">
        <v>6.4312452830188676</v>
      </c>
      <c r="AY4">
        <v>0</v>
      </c>
      <c r="AZ4">
        <v>0</v>
      </c>
      <c r="BA4">
        <v>36.911379085104926</v>
      </c>
      <c r="BB4">
        <f t="shared" ref="BB4:BB67" si="0">SUM(B4:AZ4)-BA4</f>
        <v>1068.2196591987904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500.99763477308579</v>
      </c>
      <c r="L5">
        <v>11.038693739081127</v>
      </c>
      <c r="M5">
        <v>63.767907342853931</v>
      </c>
      <c r="N5">
        <v>51.882718076720977</v>
      </c>
      <c r="O5">
        <v>73.284865944453742</v>
      </c>
      <c r="P5">
        <v>27.52888088519234</v>
      </c>
      <c r="Q5">
        <v>4.7879905213270133</v>
      </c>
      <c r="R5">
        <v>18.619370424597363</v>
      </c>
      <c r="S5">
        <v>11.586402195217561</v>
      </c>
      <c r="T5">
        <v>0</v>
      </c>
      <c r="U5">
        <v>62.146138396165817</v>
      </c>
      <c r="V5">
        <v>9.1029940119760475</v>
      </c>
      <c r="W5">
        <v>15.279007392984541</v>
      </c>
      <c r="X5">
        <v>64.783143540921515</v>
      </c>
      <c r="Y5">
        <v>0</v>
      </c>
      <c r="Z5">
        <v>2.8784289600000004</v>
      </c>
      <c r="AA5">
        <v>5.2045200000000005</v>
      </c>
      <c r="AB5">
        <v>11.568563136000002</v>
      </c>
      <c r="AC5">
        <v>8.5010146559999988</v>
      </c>
      <c r="AD5">
        <v>16.01305632</v>
      </c>
      <c r="AE5">
        <v>21.712535395200003</v>
      </c>
      <c r="AF5">
        <v>6.1515000000000004</v>
      </c>
      <c r="AG5">
        <v>7.8475785600000014</v>
      </c>
      <c r="AH5">
        <v>61.63969968</v>
      </c>
      <c r="AI5">
        <v>0</v>
      </c>
      <c r="AJ5">
        <v>0</v>
      </c>
      <c r="AK5">
        <v>22.295999999999999</v>
      </c>
      <c r="AL5">
        <v>35.542900000000003</v>
      </c>
      <c r="AM5">
        <v>0</v>
      </c>
      <c r="AN5">
        <v>0</v>
      </c>
      <c r="AO5">
        <v>5.1649919999999998</v>
      </c>
      <c r="AP5">
        <v>1.9128916800000002</v>
      </c>
      <c r="AQ5">
        <v>10.917500000000002</v>
      </c>
      <c r="AR5">
        <v>22.061894400000003</v>
      </c>
      <c r="AS5">
        <v>14.009330613600001</v>
      </c>
      <c r="AT5">
        <v>0</v>
      </c>
      <c r="AU5">
        <v>0</v>
      </c>
      <c r="AV5">
        <v>0</v>
      </c>
      <c r="AW5">
        <v>0</v>
      </c>
      <c r="AX5">
        <v>6.4312452830188676</v>
      </c>
      <c r="AY5">
        <v>0</v>
      </c>
      <c r="AZ5">
        <v>0</v>
      </c>
      <c r="BA5">
        <v>39.233626221471752</v>
      </c>
      <c r="BB5">
        <f t="shared" si="0"/>
        <v>1135.4257717069252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456.99789182449706</v>
      </c>
      <c r="L6">
        <v>11.038693739081127</v>
      </c>
      <c r="M6">
        <v>63.767907342853931</v>
      </c>
      <c r="N6">
        <v>51.882718076720977</v>
      </c>
      <c r="O6">
        <v>73.284865944453742</v>
      </c>
      <c r="P6">
        <v>27.52888088519234</v>
      </c>
      <c r="Q6">
        <v>4.7879905213270133</v>
      </c>
      <c r="R6">
        <v>18.619370424597363</v>
      </c>
      <c r="S6">
        <v>11.586402195217561</v>
      </c>
      <c r="T6">
        <v>0</v>
      </c>
      <c r="U6">
        <v>62.146138396165817</v>
      </c>
      <c r="V6">
        <v>9.1029940119760475</v>
      </c>
      <c r="W6">
        <v>15.279007392984541</v>
      </c>
      <c r="X6">
        <v>64.783143540921515</v>
      </c>
      <c r="Y6">
        <v>0</v>
      </c>
      <c r="Z6">
        <v>2.8784289600000004</v>
      </c>
      <c r="AA6">
        <v>5.2045200000000005</v>
      </c>
      <c r="AB6">
        <v>11.568563136000002</v>
      </c>
      <c r="AC6">
        <v>8.5010146559999988</v>
      </c>
      <c r="AD6">
        <v>16.01305632</v>
      </c>
      <c r="AE6">
        <v>21.712535395200003</v>
      </c>
      <c r="AF6">
        <v>6.1515000000000004</v>
      </c>
      <c r="AG6">
        <v>7.8475785600000014</v>
      </c>
      <c r="AH6">
        <v>61.63969968</v>
      </c>
      <c r="AI6">
        <v>0</v>
      </c>
      <c r="AJ6">
        <v>0</v>
      </c>
      <c r="AK6">
        <v>22.295999999999999</v>
      </c>
      <c r="AL6">
        <v>62.416799999999995</v>
      </c>
      <c r="AM6">
        <v>0</v>
      </c>
      <c r="AN6">
        <v>0</v>
      </c>
      <c r="AO6">
        <v>5.1649919999999998</v>
      </c>
      <c r="AP6">
        <v>4.3321370400000001</v>
      </c>
      <c r="AQ6">
        <v>10.917500000000002</v>
      </c>
      <c r="AR6">
        <v>22.061894400000003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6.4312452830188676</v>
      </c>
      <c r="AY6">
        <v>0</v>
      </c>
      <c r="AZ6">
        <v>0</v>
      </c>
      <c r="BA6">
        <v>38.742426356316614</v>
      </c>
      <c r="BB6">
        <f t="shared" si="0"/>
        <v>1121.2103739834913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512.3356753861716</v>
      </c>
      <c r="L7">
        <v>11.038693739081127</v>
      </c>
      <c r="M7">
        <v>63.767907342853931</v>
      </c>
      <c r="N7">
        <v>51.882718076720977</v>
      </c>
      <c r="O7">
        <v>73.284865944453742</v>
      </c>
      <c r="P7">
        <v>27.52888088519234</v>
      </c>
      <c r="Q7">
        <v>4.7879905213270133</v>
      </c>
      <c r="R7">
        <v>18.619370424597363</v>
      </c>
      <c r="S7">
        <v>11.586402195217561</v>
      </c>
      <c r="T7">
        <v>0</v>
      </c>
      <c r="U7">
        <v>62.146138396165817</v>
      </c>
      <c r="V7">
        <v>9.1029940119760475</v>
      </c>
      <c r="W7">
        <v>15.279007392984541</v>
      </c>
      <c r="X7">
        <v>64.783143540921515</v>
      </c>
      <c r="Y7">
        <v>0</v>
      </c>
      <c r="Z7">
        <v>2.8784289600000004</v>
      </c>
      <c r="AA7">
        <v>5.2045200000000005</v>
      </c>
      <c r="AB7">
        <v>11.568563136000002</v>
      </c>
      <c r="AC7">
        <v>8.5010146559999988</v>
      </c>
      <c r="AD7">
        <v>16.01305632</v>
      </c>
      <c r="AE7">
        <v>21.712535395200003</v>
      </c>
      <c r="AF7">
        <v>6.1515000000000004</v>
      </c>
      <c r="AG7">
        <v>7.8475785600000014</v>
      </c>
      <c r="AH7">
        <v>61.63969968</v>
      </c>
      <c r="AI7">
        <v>0</v>
      </c>
      <c r="AJ7">
        <v>0</v>
      </c>
      <c r="AK7">
        <v>22.295999999999999</v>
      </c>
      <c r="AL7">
        <v>62.416799999999995</v>
      </c>
      <c r="AM7">
        <v>0</v>
      </c>
      <c r="AN7">
        <v>0</v>
      </c>
      <c r="AO7">
        <v>5.1649919999999998</v>
      </c>
      <c r="AP7">
        <v>4.3321370400000001</v>
      </c>
      <c r="AQ7">
        <v>10.917500000000002</v>
      </c>
      <c r="AR7">
        <v>22.061894400000003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6.4312452830188676</v>
      </c>
      <c r="AY7">
        <v>0</v>
      </c>
      <c r="AZ7">
        <v>0</v>
      </c>
      <c r="BA7">
        <v>40.590708754003543</v>
      </c>
      <c r="BB7">
        <f t="shared" si="0"/>
        <v>1174.6998751474791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512.3356753861716</v>
      </c>
      <c r="L8">
        <v>11.038693739081127</v>
      </c>
      <c r="M8">
        <v>63.767907342853931</v>
      </c>
      <c r="N8">
        <v>51.882718076720977</v>
      </c>
      <c r="O8">
        <v>73.284865944453742</v>
      </c>
      <c r="P8">
        <v>27.52888088519234</v>
      </c>
      <c r="Q8">
        <v>4.7879905213270133</v>
      </c>
      <c r="R8">
        <v>18.619370424597363</v>
      </c>
      <c r="S8">
        <v>11.586402195217561</v>
      </c>
      <c r="T8">
        <v>0</v>
      </c>
      <c r="U8">
        <v>62.146138396165817</v>
      </c>
      <c r="V8">
        <v>9.1029940119760475</v>
      </c>
      <c r="W8">
        <v>15.279007392984541</v>
      </c>
      <c r="X8">
        <v>64.783143540921515</v>
      </c>
      <c r="Y8">
        <v>0</v>
      </c>
      <c r="Z8">
        <v>2.8784289600000004</v>
      </c>
      <c r="AA8">
        <v>5.2045200000000005</v>
      </c>
      <c r="AB8">
        <v>11.568563136000002</v>
      </c>
      <c r="AC8">
        <v>8.5010146559999988</v>
      </c>
      <c r="AD8">
        <v>16.01305632</v>
      </c>
      <c r="AE8">
        <v>21.712535395200003</v>
      </c>
      <c r="AF8">
        <v>6.1515000000000004</v>
      </c>
      <c r="AG8">
        <v>7.8475785600000014</v>
      </c>
      <c r="AH8">
        <v>61.63969968</v>
      </c>
      <c r="AI8">
        <v>0</v>
      </c>
      <c r="AJ8">
        <v>0</v>
      </c>
      <c r="AK8">
        <v>22.295999999999999</v>
      </c>
      <c r="AL8">
        <v>62.416799999999995</v>
      </c>
      <c r="AM8">
        <v>0</v>
      </c>
      <c r="AN8">
        <v>0</v>
      </c>
      <c r="AO8">
        <v>5.1649919999999998</v>
      </c>
      <c r="AP8">
        <v>1.9128916800000002</v>
      </c>
      <c r="AQ8">
        <v>10.917500000000002</v>
      </c>
      <c r="AR8">
        <v>22.061894400000003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6.4312452830188676</v>
      </c>
      <c r="AY8">
        <v>0</v>
      </c>
      <c r="AZ8">
        <v>0</v>
      </c>
      <c r="BA8">
        <v>40.509905616403543</v>
      </c>
      <c r="BB8">
        <f t="shared" si="0"/>
        <v>1172.3614329250793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439.99860177293618</v>
      </c>
      <c r="L9">
        <v>11.038693739081127</v>
      </c>
      <c r="M9">
        <v>63.767907342853931</v>
      </c>
      <c r="N9">
        <v>51.882718076720977</v>
      </c>
      <c r="O9">
        <v>73.284865944453742</v>
      </c>
      <c r="P9">
        <v>27.52888088519234</v>
      </c>
      <c r="Q9">
        <v>4.7879905213270133</v>
      </c>
      <c r="R9">
        <v>18.619370424597363</v>
      </c>
      <c r="S9">
        <v>11.586402195217561</v>
      </c>
      <c r="T9">
        <v>0</v>
      </c>
      <c r="U9">
        <v>60.904219470408918</v>
      </c>
      <c r="V9">
        <v>9.1029940119760475</v>
      </c>
      <c r="W9">
        <v>15.279007392984541</v>
      </c>
      <c r="X9">
        <v>64.783143540921515</v>
      </c>
      <c r="Y9">
        <v>0</v>
      </c>
      <c r="Z9">
        <v>2.8784289600000004</v>
      </c>
      <c r="AA9">
        <v>5.2045200000000005</v>
      </c>
      <c r="AB9">
        <v>11.568563136000002</v>
      </c>
      <c r="AC9">
        <v>8.5010146559999988</v>
      </c>
      <c r="AD9">
        <v>16.01305632</v>
      </c>
      <c r="AE9">
        <v>21.712535395200003</v>
      </c>
      <c r="AF9">
        <v>6.1515000000000004</v>
      </c>
      <c r="AG9">
        <v>7.8475785600000014</v>
      </c>
      <c r="AH9">
        <v>61.63969968</v>
      </c>
      <c r="AI9">
        <v>0</v>
      </c>
      <c r="AJ9">
        <v>0</v>
      </c>
      <c r="AK9">
        <v>22.295999999999999</v>
      </c>
      <c r="AL9">
        <v>62.416799999999995</v>
      </c>
      <c r="AM9">
        <v>0</v>
      </c>
      <c r="AN9">
        <v>0</v>
      </c>
      <c r="AO9">
        <v>5.1649919999999998</v>
      </c>
      <c r="AP9">
        <v>1.9128916800000002</v>
      </c>
      <c r="AQ9">
        <v>10.917500000000002</v>
      </c>
      <c r="AR9">
        <v>22.061894400000003</v>
      </c>
      <c r="AS9">
        <v>14.009330613600001</v>
      </c>
      <c r="AT9">
        <v>0</v>
      </c>
      <c r="AU9">
        <v>0</v>
      </c>
      <c r="AV9">
        <v>0</v>
      </c>
      <c r="AW9">
        <v>5.0620821114369488</v>
      </c>
      <c r="AX9">
        <v>6.4312452830188676</v>
      </c>
      <c r="AY9">
        <v>0</v>
      </c>
      <c r="AZ9">
        <v>0</v>
      </c>
      <c r="BA9">
        <v>38.221440382466199</v>
      </c>
      <c r="BB9">
        <f t="shared" si="0"/>
        <v>1106.1329877314611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415.99823529690042</v>
      </c>
      <c r="L10">
        <v>11.038693739081127</v>
      </c>
      <c r="M10">
        <v>63.767907342853931</v>
      </c>
      <c r="N10">
        <v>51.882718076720977</v>
      </c>
      <c r="O10">
        <v>73.284865944453742</v>
      </c>
      <c r="P10">
        <v>27.52888088519234</v>
      </c>
      <c r="Q10">
        <v>4.7879905213270133</v>
      </c>
      <c r="R10">
        <v>18.619370424597363</v>
      </c>
      <c r="S10">
        <v>11.586402195217561</v>
      </c>
      <c r="T10">
        <v>0</v>
      </c>
      <c r="U10">
        <v>60.904219470408918</v>
      </c>
      <c r="V10">
        <v>9.1029940119760475</v>
      </c>
      <c r="W10">
        <v>15.279007392984541</v>
      </c>
      <c r="X10">
        <v>64.783143540921515</v>
      </c>
      <c r="Y10">
        <v>0</v>
      </c>
      <c r="Z10">
        <v>2.8784289600000004</v>
      </c>
      <c r="AA10">
        <v>5.2045200000000005</v>
      </c>
      <c r="AB10">
        <v>11.568563136000002</v>
      </c>
      <c r="AC10">
        <v>8.5010146559999988</v>
      </c>
      <c r="AD10">
        <v>16.01305632</v>
      </c>
      <c r="AE10">
        <v>21.712535395200003</v>
      </c>
      <c r="AF10">
        <v>6.1515000000000004</v>
      </c>
      <c r="AG10">
        <v>7.8475785600000014</v>
      </c>
      <c r="AH10">
        <v>61.63969968</v>
      </c>
      <c r="AI10">
        <v>0</v>
      </c>
      <c r="AJ10">
        <v>0</v>
      </c>
      <c r="AK10">
        <v>22.295999999999999</v>
      </c>
      <c r="AL10">
        <v>62.416799999999995</v>
      </c>
      <c r="AM10">
        <v>0</v>
      </c>
      <c r="AN10">
        <v>0</v>
      </c>
      <c r="AO10">
        <v>5.1649919999999998</v>
      </c>
      <c r="AP10">
        <v>1.9128916800000002</v>
      </c>
      <c r="AQ10">
        <v>5.4587500000000011</v>
      </c>
      <c r="AR10">
        <v>22.061894400000003</v>
      </c>
      <c r="AS10">
        <v>14.009330613600001</v>
      </c>
      <c r="AT10">
        <v>0</v>
      </c>
      <c r="AU10">
        <v>0</v>
      </c>
      <c r="AV10">
        <v>0</v>
      </c>
      <c r="AW10">
        <v>5.0620821114369488</v>
      </c>
      <c r="AX10">
        <v>6.4312452830188676</v>
      </c>
      <c r="AY10">
        <v>0</v>
      </c>
      <c r="AZ10">
        <v>0</v>
      </c>
      <c r="BA10">
        <v>37.237505893782227</v>
      </c>
      <c r="BB10">
        <f t="shared" si="0"/>
        <v>1077.6578057441093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474.99816138970306</v>
      </c>
      <c r="L11">
        <v>11.038693739081127</v>
      </c>
      <c r="M11">
        <v>63.767907342853931</v>
      </c>
      <c r="N11">
        <v>51.882718076720977</v>
      </c>
      <c r="O11">
        <v>73.284865944453742</v>
      </c>
      <c r="P11">
        <v>27.52888088519234</v>
      </c>
      <c r="Q11">
        <v>4.7879905213270133</v>
      </c>
      <c r="R11">
        <v>18.619370424597363</v>
      </c>
      <c r="S11">
        <v>11.586402195217561</v>
      </c>
      <c r="T11">
        <v>0</v>
      </c>
      <c r="U11">
        <v>60.904219470408918</v>
      </c>
      <c r="V11">
        <v>9.1029940119760475</v>
      </c>
      <c r="W11">
        <v>15.279007392984541</v>
      </c>
      <c r="X11">
        <v>64.783143540921515</v>
      </c>
      <c r="Y11">
        <v>0</v>
      </c>
      <c r="Z11">
        <v>2.8784289600000004</v>
      </c>
      <c r="AA11">
        <v>1.7695368000000002</v>
      </c>
      <c r="AB11">
        <v>11.568563136000002</v>
      </c>
      <c r="AC11">
        <v>8.5010146559999988</v>
      </c>
      <c r="AD11">
        <v>16.01305632</v>
      </c>
      <c r="AE11">
        <v>21.712535395200003</v>
      </c>
      <c r="AF11">
        <v>6.1515000000000004</v>
      </c>
      <c r="AG11">
        <v>7.8475785600000014</v>
      </c>
      <c r="AH11">
        <v>58.229136000000004</v>
      </c>
      <c r="AI11">
        <v>0</v>
      </c>
      <c r="AJ11">
        <v>0</v>
      </c>
      <c r="AK11">
        <v>22.295999999999999</v>
      </c>
      <c r="AL11">
        <v>62.416799999999995</v>
      </c>
      <c r="AM11">
        <v>0</v>
      </c>
      <c r="AN11">
        <v>0</v>
      </c>
      <c r="AO11">
        <v>5.1649919999999998</v>
      </c>
      <c r="AP11">
        <v>1.9128916800000002</v>
      </c>
      <c r="AQ11">
        <v>5.4587500000000011</v>
      </c>
      <c r="AR11">
        <v>22.061894400000003</v>
      </c>
      <c r="AS11">
        <v>14.009330613600001</v>
      </c>
      <c r="AT11">
        <v>0</v>
      </c>
      <c r="AU11">
        <v>0</v>
      </c>
      <c r="AV11">
        <v>0</v>
      </c>
      <c r="AW11">
        <v>5.0620821114369488</v>
      </c>
      <c r="AX11">
        <v>6.4312452830188676</v>
      </c>
      <c r="AY11">
        <v>0</v>
      </c>
      <c r="AZ11">
        <v>0</v>
      </c>
      <c r="BA11">
        <v>38.979462489524195</v>
      </c>
      <c r="BB11">
        <f t="shared" si="0"/>
        <v>1128.0702283611699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414.99719881002522</v>
      </c>
      <c r="L12">
        <v>11.038693739081127</v>
      </c>
      <c r="M12">
        <v>63.767907342853931</v>
      </c>
      <c r="N12">
        <v>51.882718076720977</v>
      </c>
      <c r="O12">
        <v>73.284865944453742</v>
      </c>
      <c r="P12">
        <v>27.52888088519234</v>
      </c>
      <c r="Q12">
        <v>4.7879905213270133</v>
      </c>
      <c r="R12">
        <v>18.619370424597363</v>
      </c>
      <c r="S12">
        <v>11.586402195217561</v>
      </c>
      <c r="T12">
        <v>0</v>
      </c>
      <c r="U12">
        <v>60.904219470408918</v>
      </c>
      <c r="V12">
        <v>9.1029940119760475</v>
      </c>
      <c r="W12">
        <v>15.279007392984541</v>
      </c>
      <c r="X12">
        <v>64.783143540921515</v>
      </c>
      <c r="Y12">
        <v>0</v>
      </c>
      <c r="Z12">
        <v>2.8784289600000004</v>
      </c>
      <c r="AA12">
        <v>0</v>
      </c>
      <c r="AB12">
        <v>11.568563136000002</v>
      </c>
      <c r="AC12">
        <v>8.5010146559999988</v>
      </c>
      <c r="AD12">
        <v>16.01305632</v>
      </c>
      <c r="AE12">
        <v>21.712535395200003</v>
      </c>
      <c r="AF12">
        <v>6.1515000000000004</v>
      </c>
      <c r="AG12">
        <v>7.8475785600000014</v>
      </c>
      <c r="AH12">
        <v>58.229136000000004</v>
      </c>
      <c r="AI12">
        <v>0</v>
      </c>
      <c r="AJ12">
        <v>0</v>
      </c>
      <c r="AK12">
        <v>22.295999999999999</v>
      </c>
      <c r="AL12">
        <v>45.078799999999994</v>
      </c>
      <c r="AM12">
        <v>0</v>
      </c>
      <c r="AN12">
        <v>0</v>
      </c>
      <c r="AO12">
        <v>5.1649919999999998</v>
      </c>
      <c r="AP12">
        <v>1.9128916800000002</v>
      </c>
      <c r="AQ12">
        <v>0</v>
      </c>
      <c r="AR12">
        <v>22.061894400000003</v>
      </c>
      <c r="AS12">
        <v>14.009330613600001</v>
      </c>
      <c r="AT12">
        <v>0</v>
      </c>
      <c r="AU12">
        <v>0</v>
      </c>
      <c r="AV12">
        <v>0</v>
      </c>
      <c r="AW12">
        <v>5.0620821114369488</v>
      </c>
      <c r="AX12">
        <v>6.4312452830188676</v>
      </c>
      <c r="AY12">
        <v>0</v>
      </c>
      <c r="AZ12">
        <v>0</v>
      </c>
      <c r="BA12">
        <v>36.154916188390999</v>
      </c>
      <c r="BB12">
        <f t="shared" si="0"/>
        <v>1046.3275252826252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426.99740669120683</v>
      </c>
      <c r="L13">
        <v>11.038693739081127</v>
      </c>
      <c r="M13">
        <v>63.767907342853931</v>
      </c>
      <c r="N13">
        <v>51.882718076720977</v>
      </c>
      <c r="O13">
        <v>73.284865944453742</v>
      </c>
      <c r="P13">
        <v>27.52888088519234</v>
      </c>
      <c r="Q13">
        <v>4.7879905213270133</v>
      </c>
      <c r="R13">
        <v>18.619370424597363</v>
      </c>
      <c r="S13">
        <v>11.586402195217561</v>
      </c>
      <c r="T13">
        <v>0</v>
      </c>
      <c r="U13">
        <v>60.904219470408918</v>
      </c>
      <c r="V13">
        <v>9.1029940119760475</v>
      </c>
      <c r="W13">
        <v>15.279007392984541</v>
      </c>
      <c r="X13">
        <v>64.783143540921515</v>
      </c>
      <c r="Y13">
        <v>0</v>
      </c>
      <c r="Z13">
        <v>2.8784289600000004</v>
      </c>
      <c r="AA13">
        <v>0</v>
      </c>
      <c r="AB13">
        <v>11.568563136000002</v>
      </c>
      <c r="AC13">
        <v>8.5010146559999988</v>
      </c>
      <c r="AD13">
        <v>16.01305632</v>
      </c>
      <c r="AE13">
        <v>21.712535395200003</v>
      </c>
      <c r="AF13">
        <v>6.1515000000000004</v>
      </c>
      <c r="AG13">
        <v>7.8475785600000014</v>
      </c>
      <c r="AH13">
        <v>58.229136000000004</v>
      </c>
      <c r="AI13">
        <v>0</v>
      </c>
      <c r="AJ13">
        <v>0</v>
      </c>
      <c r="AK13">
        <v>22.295999999999999</v>
      </c>
      <c r="AL13">
        <v>45.078799999999994</v>
      </c>
      <c r="AM13">
        <v>0</v>
      </c>
      <c r="AN13">
        <v>0</v>
      </c>
      <c r="AO13">
        <v>5.1649919999999998</v>
      </c>
      <c r="AP13">
        <v>1.9128916800000002</v>
      </c>
      <c r="AQ13">
        <v>0</v>
      </c>
      <c r="AR13">
        <v>22.061894400000003</v>
      </c>
      <c r="AS13">
        <v>14.009330613600001</v>
      </c>
      <c r="AT13">
        <v>0</v>
      </c>
      <c r="AU13">
        <v>0</v>
      </c>
      <c r="AV13">
        <v>0</v>
      </c>
      <c r="AW13">
        <v>5.0620821114369488</v>
      </c>
      <c r="AX13">
        <v>6.4312452830188676</v>
      </c>
      <c r="AY13">
        <v>0</v>
      </c>
      <c r="AZ13">
        <v>0</v>
      </c>
      <c r="BA13">
        <v>36.555723130795755</v>
      </c>
      <c r="BB13">
        <f t="shared" si="0"/>
        <v>1057.9269262214023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422.99935211774886</v>
      </c>
      <c r="L14">
        <v>11.038693739081127</v>
      </c>
      <c r="M14">
        <v>63.767907342853931</v>
      </c>
      <c r="N14">
        <v>51.882718076720977</v>
      </c>
      <c r="O14">
        <v>73.284865944453742</v>
      </c>
      <c r="P14">
        <v>27.52888088519234</v>
      </c>
      <c r="Q14">
        <v>4.7879905213270133</v>
      </c>
      <c r="R14">
        <v>18.619370424597363</v>
      </c>
      <c r="S14">
        <v>11.586402195217561</v>
      </c>
      <c r="T14">
        <v>0</v>
      </c>
      <c r="U14">
        <v>60.904219470408918</v>
      </c>
      <c r="V14">
        <v>9.1029940119760475</v>
      </c>
      <c r="W14">
        <v>15.279007392984541</v>
      </c>
      <c r="X14">
        <v>64.783143540921515</v>
      </c>
      <c r="Y14">
        <v>0</v>
      </c>
      <c r="Z14">
        <v>2.8784289600000004</v>
      </c>
      <c r="AA14">
        <v>0</v>
      </c>
      <c r="AB14">
        <v>11.568563136000002</v>
      </c>
      <c r="AC14">
        <v>8.5010146559999988</v>
      </c>
      <c r="AD14">
        <v>16.01305632</v>
      </c>
      <c r="AE14">
        <v>21.712535395200003</v>
      </c>
      <c r="AF14">
        <v>6.1515000000000004</v>
      </c>
      <c r="AG14">
        <v>7.8475785600000014</v>
      </c>
      <c r="AH14">
        <v>58.229136000000004</v>
      </c>
      <c r="AI14">
        <v>0</v>
      </c>
      <c r="AJ14">
        <v>0</v>
      </c>
      <c r="AK14">
        <v>22.295999999999999</v>
      </c>
      <c r="AL14">
        <v>45.078799999999994</v>
      </c>
      <c r="AM14">
        <v>0</v>
      </c>
      <c r="AN14">
        <v>0</v>
      </c>
      <c r="AO14">
        <v>5.1649919999999998</v>
      </c>
      <c r="AP14">
        <v>1.9128916800000002</v>
      </c>
      <c r="AQ14">
        <v>0</v>
      </c>
      <c r="AR14">
        <v>22.061894400000003</v>
      </c>
      <c r="AS14">
        <v>14.009330613600001</v>
      </c>
      <c r="AT14">
        <v>0</v>
      </c>
      <c r="AU14">
        <v>0</v>
      </c>
      <c r="AV14">
        <v>0</v>
      </c>
      <c r="AW14">
        <v>5.0620821114369488</v>
      </c>
      <c r="AX14">
        <v>6.4312452830188676</v>
      </c>
      <c r="AY14">
        <v>0</v>
      </c>
      <c r="AZ14">
        <v>0</v>
      </c>
      <c r="BA14">
        <v>36.42218810831362</v>
      </c>
      <c r="BB14">
        <f t="shared" si="0"/>
        <v>1054.0624066704265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512.3356753861716</v>
      </c>
      <c r="L15">
        <v>11.038693739081127</v>
      </c>
      <c r="M15">
        <v>63.767907342853931</v>
      </c>
      <c r="N15">
        <v>51.882718076720977</v>
      </c>
      <c r="O15">
        <v>73.284865944453742</v>
      </c>
      <c r="P15">
        <v>27.52888088519234</v>
      </c>
      <c r="Q15">
        <v>4.7879905213270133</v>
      </c>
      <c r="R15">
        <v>18.619370424597363</v>
      </c>
      <c r="S15">
        <v>11.586402195217561</v>
      </c>
      <c r="T15">
        <v>0</v>
      </c>
      <c r="U15">
        <v>60.904219470408918</v>
      </c>
      <c r="V15">
        <v>9.1029940119760475</v>
      </c>
      <c r="W15">
        <v>15.279007392984541</v>
      </c>
      <c r="X15">
        <v>64.783143540921515</v>
      </c>
      <c r="Y15">
        <v>0</v>
      </c>
      <c r="Z15">
        <v>2.8784289600000004</v>
      </c>
      <c r="AA15">
        <v>0</v>
      </c>
      <c r="AB15">
        <v>11.568563136000002</v>
      </c>
      <c r="AC15">
        <v>8.5010146559999988</v>
      </c>
      <c r="AD15">
        <v>16.01305632</v>
      </c>
      <c r="AE15">
        <v>21.712535395200003</v>
      </c>
      <c r="AF15">
        <v>6.1515000000000004</v>
      </c>
      <c r="AG15">
        <v>7.8475785600000014</v>
      </c>
      <c r="AH15">
        <v>58.229136000000004</v>
      </c>
      <c r="AI15">
        <v>0</v>
      </c>
      <c r="AJ15">
        <v>0</v>
      </c>
      <c r="AK15">
        <v>22.295999999999999</v>
      </c>
      <c r="AL15">
        <v>45.078799999999994</v>
      </c>
      <c r="AM15">
        <v>0</v>
      </c>
      <c r="AN15">
        <v>0</v>
      </c>
      <c r="AO15">
        <v>5.1649919999999998</v>
      </c>
      <c r="AP15">
        <v>4.3321370400000001</v>
      </c>
      <c r="AQ15">
        <v>0</v>
      </c>
      <c r="AR15">
        <v>23.516524800000003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39.151532308175447</v>
      </c>
      <c r="BB15">
        <f t="shared" si="0"/>
        <v>1133.0499341045315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512.3356753861716</v>
      </c>
      <c r="L16">
        <v>11.038693739081127</v>
      </c>
      <c r="M16">
        <v>63.767907342853931</v>
      </c>
      <c r="N16">
        <v>51.882718076720977</v>
      </c>
      <c r="O16">
        <v>73.284865944453742</v>
      </c>
      <c r="P16">
        <v>27.52888088519234</v>
      </c>
      <c r="Q16">
        <v>4.7879905213270133</v>
      </c>
      <c r="R16">
        <v>18.619370424597363</v>
      </c>
      <c r="S16">
        <v>11.586402195217561</v>
      </c>
      <c r="T16">
        <v>0</v>
      </c>
      <c r="U16">
        <v>60.904219470408918</v>
      </c>
      <c r="V16">
        <v>9.1029940119760475</v>
      </c>
      <c r="W16">
        <v>15.279007392984541</v>
      </c>
      <c r="X16">
        <v>64.783143540921515</v>
      </c>
      <c r="Y16">
        <v>0</v>
      </c>
      <c r="Z16">
        <v>2.8784289600000004</v>
      </c>
      <c r="AA16">
        <v>0</v>
      </c>
      <c r="AB16">
        <v>11.568563136000002</v>
      </c>
      <c r="AC16">
        <v>8.5010146559999988</v>
      </c>
      <c r="AD16">
        <v>16.01305632</v>
      </c>
      <c r="AE16">
        <v>21.712535395200003</v>
      </c>
      <c r="AF16">
        <v>6.1515000000000004</v>
      </c>
      <c r="AG16">
        <v>7.8475785600000014</v>
      </c>
      <c r="AH16">
        <v>58.229136000000004</v>
      </c>
      <c r="AI16">
        <v>0</v>
      </c>
      <c r="AJ16">
        <v>0</v>
      </c>
      <c r="AK16">
        <v>22.295999999999999</v>
      </c>
      <c r="AL16">
        <v>45.078799999999994</v>
      </c>
      <c r="AM16">
        <v>0</v>
      </c>
      <c r="AN16">
        <v>0</v>
      </c>
      <c r="AO16">
        <v>5.1649919999999998</v>
      </c>
      <c r="AP16">
        <v>4.3321370400000001</v>
      </c>
      <c r="AQ16">
        <v>0</v>
      </c>
      <c r="AR16">
        <v>23.516524800000003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39.151532308175447</v>
      </c>
      <c r="BB16">
        <f t="shared" si="0"/>
        <v>1133.0499341045315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512.3356753861716</v>
      </c>
      <c r="L17">
        <v>11.038693739081127</v>
      </c>
      <c r="M17">
        <v>63.767907342853931</v>
      </c>
      <c r="N17">
        <v>51.882718076720977</v>
      </c>
      <c r="O17">
        <v>73.284865944453742</v>
      </c>
      <c r="P17">
        <v>27.52888088519234</v>
      </c>
      <c r="Q17">
        <v>4.7879905213270133</v>
      </c>
      <c r="R17">
        <v>18.619370424597363</v>
      </c>
      <c r="S17">
        <v>11.586402195217561</v>
      </c>
      <c r="T17">
        <v>0</v>
      </c>
      <c r="U17">
        <v>60.904219470408918</v>
      </c>
      <c r="V17">
        <v>9.1029940119760475</v>
      </c>
      <c r="W17">
        <v>15.279007392984541</v>
      </c>
      <c r="X17">
        <v>64.783143540921515</v>
      </c>
      <c r="Y17">
        <v>0</v>
      </c>
      <c r="Z17">
        <v>2.8784289600000004</v>
      </c>
      <c r="AA17">
        <v>0</v>
      </c>
      <c r="AB17">
        <v>11.568563136000002</v>
      </c>
      <c r="AC17">
        <v>8.5010146559999988</v>
      </c>
      <c r="AD17">
        <v>16.01305632</v>
      </c>
      <c r="AE17">
        <v>21.712535395200003</v>
      </c>
      <c r="AF17">
        <v>6.1515000000000004</v>
      </c>
      <c r="AG17">
        <v>7.8475785600000014</v>
      </c>
      <c r="AH17">
        <v>58.229136000000004</v>
      </c>
      <c r="AI17">
        <v>0</v>
      </c>
      <c r="AJ17">
        <v>0</v>
      </c>
      <c r="AK17">
        <v>22.295999999999999</v>
      </c>
      <c r="AL17">
        <v>45.078799999999994</v>
      </c>
      <c r="AM17">
        <v>0</v>
      </c>
      <c r="AN17">
        <v>0</v>
      </c>
      <c r="AO17">
        <v>5.1649919999999998</v>
      </c>
      <c r="AP17">
        <v>1.9128916800000002</v>
      </c>
      <c r="AQ17">
        <v>0</v>
      </c>
      <c r="AR17">
        <v>23.516524800000003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39.070729170575447</v>
      </c>
      <c r="BB17">
        <f t="shared" si="0"/>
        <v>1130.7114918821317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512.3356753861716</v>
      </c>
      <c r="L18">
        <v>11.038693739081127</v>
      </c>
      <c r="M18">
        <v>63.767907342853931</v>
      </c>
      <c r="N18">
        <v>51.882718076720977</v>
      </c>
      <c r="O18">
        <v>73.284865944453742</v>
      </c>
      <c r="P18">
        <v>27.52888088519234</v>
      </c>
      <c r="Q18">
        <v>4.7879905213270133</v>
      </c>
      <c r="R18">
        <v>18.619370424597363</v>
      </c>
      <c r="S18">
        <v>11.586402195217561</v>
      </c>
      <c r="T18">
        <v>0</v>
      </c>
      <c r="U18">
        <v>60.904219470408918</v>
      </c>
      <c r="V18">
        <v>9.1029940119760475</v>
      </c>
      <c r="W18">
        <v>15.279007392984541</v>
      </c>
      <c r="X18">
        <v>64.783143540921515</v>
      </c>
      <c r="Y18">
        <v>0</v>
      </c>
      <c r="Z18">
        <v>2.8784289600000004</v>
      </c>
      <c r="AA18">
        <v>0</v>
      </c>
      <c r="AB18">
        <v>11.568563136000002</v>
      </c>
      <c r="AC18">
        <v>8.5010146559999988</v>
      </c>
      <c r="AD18">
        <v>16.01305632</v>
      </c>
      <c r="AE18">
        <v>21.712535395200003</v>
      </c>
      <c r="AF18">
        <v>6.1515000000000004</v>
      </c>
      <c r="AG18">
        <v>7.8475785600000014</v>
      </c>
      <c r="AH18">
        <v>58.229136000000004</v>
      </c>
      <c r="AI18">
        <v>0</v>
      </c>
      <c r="AJ18">
        <v>0</v>
      </c>
      <c r="AK18">
        <v>22.295999999999999</v>
      </c>
      <c r="AL18">
        <v>45.078799999999994</v>
      </c>
      <c r="AM18">
        <v>0</v>
      </c>
      <c r="AN18">
        <v>0</v>
      </c>
      <c r="AO18">
        <v>5.1649919999999998</v>
      </c>
      <c r="AP18">
        <v>1.9128916800000002</v>
      </c>
      <c r="AQ18">
        <v>0</v>
      </c>
      <c r="AR18">
        <v>23.516524800000003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39.070729170575447</v>
      </c>
      <c r="BB18">
        <f t="shared" si="0"/>
        <v>1130.7114918821317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512.3356753861716</v>
      </c>
      <c r="L19">
        <v>11.038693739081127</v>
      </c>
      <c r="M19">
        <v>63.767907342853931</v>
      </c>
      <c r="N19">
        <v>51.882718076720977</v>
      </c>
      <c r="O19">
        <v>73.284865944453742</v>
      </c>
      <c r="P19">
        <v>27.52888088519234</v>
      </c>
      <c r="Q19">
        <v>4.7879905213270133</v>
      </c>
      <c r="R19">
        <v>18.619370424597363</v>
      </c>
      <c r="S19">
        <v>11.586402195217561</v>
      </c>
      <c r="T19">
        <v>0</v>
      </c>
      <c r="U19">
        <v>60.904219470408918</v>
      </c>
      <c r="V19">
        <v>9.1029940119760475</v>
      </c>
      <c r="W19">
        <v>15.279007392984541</v>
      </c>
      <c r="X19">
        <v>64.783143540921515</v>
      </c>
      <c r="Y19">
        <v>0</v>
      </c>
      <c r="Z19">
        <v>2.8784289600000004</v>
      </c>
      <c r="AA19">
        <v>0</v>
      </c>
      <c r="AB19">
        <v>11.568563136000002</v>
      </c>
      <c r="AC19">
        <v>8.5010146559999988</v>
      </c>
      <c r="AD19">
        <v>16.01305632</v>
      </c>
      <c r="AE19">
        <v>21.712535395200003</v>
      </c>
      <c r="AF19">
        <v>6.1515000000000004</v>
      </c>
      <c r="AG19">
        <v>7.8475785600000014</v>
      </c>
      <c r="AH19">
        <v>58.229136000000004</v>
      </c>
      <c r="AI19">
        <v>0</v>
      </c>
      <c r="AJ19">
        <v>0</v>
      </c>
      <c r="AK19">
        <v>22.295999999999999</v>
      </c>
      <c r="AL19">
        <v>45.078799999999994</v>
      </c>
      <c r="AM19">
        <v>0</v>
      </c>
      <c r="AN19">
        <v>0</v>
      </c>
      <c r="AO19">
        <v>5.1649919999999998</v>
      </c>
      <c r="AP19">
        <v>1.9128916800000002</v>
      </c>
      <c r="AQ19">
        <v>0</v>
      </c>
      <c r="AR19">
        <v>22.061894400000003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39.022144427375451</v>
      </c>
      <c r="BB19">
        <f t="shared" si="0"/>
        <v>1129.3054462253317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512.3356753861716</v>
      </c>
      <c r="L20">
        <v>11.038693739081127</v>
      </c>
      <c r="M20">
        <v>63.767907342853931</v>
      </c>
      <c r="N20">
        <v>51.882718076720977</v>
      </c>
      <c r="O20">
        <v>73.284865944453742</v>
      </c>
      <c r="P20">
        <v>27.52888088519234</v>
      </c>
      <c r="Q20">
        <v>4.7879905213270133</v>
      </c>
      <c r="R20">
        <v>18.619370424597363</v>
      </c>
      <c r="S20">
        <v>11.586402195217561</v>
      </c>
      <c r="T20">
        <v>0</v>
      </c>
      <c r="U20">
        <v>60.904219470408918</v>
      </c>
      <c r="V20">
        <v>9.1029940119760475</v>
      </c>
      <c r="W20">
        <v>15.279007392984541</v>
      </c>
      <c r="X20">
        <v>64.783143540921515</v>
      </c>
      <c r="Y20">
        <v>0</v>
      </c>
      <c r="Z20">
        <v>2.8784289600000004</v>
      </c>
      <c r="AA20">
        <v>0</v>
      </c>
      <c r="AB20">
        <v>11.568563136000002</v>
      </c>
      <c r="AC20">
        <v>8.5010146559999988</v>
      </c>
      <c r="AD20">
        <v>16.01305632</v>
      </c>
      <c r="AE20">
        <v>21.712535395200003</v>
      </c>
      <c r="AF20">
        <v>6.1515000000000004</v>
      </c>
      <c r="AG20">
        <v>7.8475785600000014</v>
      </c>
      <c r="AH20">
        <v>58.229136000000004</v>
      </c>
      <c r="AI20">
        <v>0</v>
      </c>
      <c r="AJ20">
        <v>0</v>
      </c>
      <c r="AK20">
        <v>22.295999999999999</v>
      </c>
      <c r="AL20">
        <v>45.078799999999994</v>
      </c>
      <c r="AM20">
        <v>0</v>
      </c>
      <c r="AN20">
        <v>0</v>
      </c>
      <c r="AO20">
        <v>5.1649919999999998</v>
      </c>
      <c r="AP20">
        <v>1.9128916800000002</v>
      </c>
      <c r="AQ20">
        <v>0</v>
      </c>
      <c r="AR20">
        <v>22.061894400000003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39.022144427375451</v>
      </c>
      <c r="BB20">
        <f t="shared" si="0"/>
        <v>1129.3054462253317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512.3356753861716</v>
      </c>
      <c r="L21">
        <v>11.038693739081127</v>
      </c>
      <c r="M21">
        <v>63.767907342853931</v>
      </c>
      <c r="N21">
        <v>51.882718076720977</v>
      </c>
      <c r="O21">
        <v>73.284865944453742</v>
      </c>
      <c r="P21">
        <v>27.52888088519234</v>
      </c>
      <c r="Q21">
        <v>4.7879905213270133</v>
      </c>
      <c r="R21">
        <v>18.619370424597363</v>
      </c>
      <c r="S21">
        <v>11.586402195217561</v>
      </c>
      <c r="T21">
        <v>0</v>
      </c>
      <c r="U21">
        <v>60.904219470408918</v>
      </c>
      <c r="V21">
        <v>9.1029940119760475</v>
      </c>
      <c r="W21">
        <v>15.279007392984541</v>
      </c>
      <c r="X21">
        <v>64.783143540921515</v>
      </c>
      <c r="Y21">
        <v>0</v>
      </c>
      <c r="Z21">
        <v>2.8784289600000004</v>
      </c>
      <c r="AA21">
        <v>0</v>
      </c>
      <c r="AB21">
        <v>17.352844703999999</v>
      </c>
      <c r="AC21">
        <v>12.751521984000002</v>
      </c>
      <c r="AD21">
        <v>16.01305632</v>
      </c>
      <c r="AE21">
        <v>21.712535395200003</v>
      </c>
      <c r="AF21">
        <v>6.1515000000000004</v>
      </c>
      <c r="AG21">
        <v>7.8475785600000014</v>
      </c>
      <c r="AH21">
        <v>58.229136000000004</v>
      </c>
      <c r="AI21">
        <v>0</v>
      </c>
      <c r="AJ21">
        <v>0</v>
      </c>
      <c r="AK21">
        <v>22.295999999999999</v>
      </c>
      <c r="AL21">
        <v>45.078799999999994</v>
      </c>
      <c r="AM21">
        <v>0</v>
      </c>
      <c r="AN21">
        <v>0</v>
      </c>
      <c r="AO21">
        <v>5.1649919999999998</v>
      </c>
      <c r="AP21">
        <v>1.9128916800000002</v>
      </c>
      <c r="AQ21">
        <v>0</v>
      </c>
      <c r="AR21">
        <v>23.516524800000003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39.405891035375447</v>
      </c>
      <c r="BB21">
        <f t="shared" si="0"/>
        <v>1140.4111189133316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512.3356753861716</v>
      </c>
      <c r="L22">
        <v>11.038693739081127</v>
      </c>
      <c r="M22">
        <v>63.767907342853931</v>
      </c>
      <c r="N22">
        <v>51.882718076720977</v>
      </c>
      <c r="O22">
        <v>73.284865944453742</v>
      </c>
      <c r="P22">
        <v>27.52888088519234</v>
      </c>
      <c r="Q22">
        <v>4.7879905213270133</v>
      </c>
      <c r="R22">
        <v>18.619370424597363</v>
      </c>
      <c r="S22">
        <v>11.586402195217561</v>
      </c>
      <c r="T22">
        <v>0</v>
      </c>
      <c r="U22">
        <v>60.904219470408918</v>
      </c>
      <c r="V22">
        <v>9.1029940119760475</v>
      </c>
      <c r="W22">
        <v>15.279007392984541</v>
      </c>
      <c r="X22">
        <v>64.783143540921515</v>
      </c>
      <c r="Y22">
        <v>0</v>
      </c>
      <c r="Z22">
        <v>2.8784289600000004</v>
      </c>
      <c r="AA22">
        <v>0</v>
      </c>
      <c r="AB22">
        <v>17.352844703999999</v>
      </c>
      <c r="AC22">
        <v>12.751521984000002</v>
      </c>
      <c r="AD22">
        <v>16.01305632</v>
      </c>
      <c r="AE22">
        <v>21.712535395200003</v>
      </c>
      <c r="AF22">
        <v>6.1515000000000004</v>
      </c>
      <c r="AG22">
        <v>7.8475785600000014</v>
      </c>
      <c r="AH22">
        <v>58.229136000000004</v>
      </c>
      <c r="AI22">
        <v>0</v>
      </c>
      <c r="AJ22">
        <v>0</v>
      </c>
      <c r="AK22">
        <v>22.295999999999999</v>
      </c>
      <c r="AL22">
        <v>45.078799999999994</v>
      </c>
      <c r="AM22">
        <v>0</v>
      </c>
      <c r="AN22">
        <v>0</v>
      </c>
      <c r="AO22">
        <v>5.1649919999999998</v>
      </c>
      <c r="AP22">
        <v>1.9128916800000002</v>
      </c>
      <c r="AQ22">
        <v>0</v>
      </c>
      <c r="AR22">
        <v>23.516524800000003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39.405891035375447</v>
      </c>
      <c r="BB22">
        <f t="shared" si="0"/>
        <v>1140.4111189133316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512.34215690742587</v>
      </c>
      <c r="L23">
        <v>11.038692323608522</v>
      </c>
      <c r="M23">
        <v>63.767907342853931</v>
      </c>
      <c r="N23">
        <v>51.882718076720977</v>
      </c>
      <c r="O23">
        <v>73.284865944453742</v>
      </c>
      <c r="P23">
        <v>27.52888088519234</v>
      </c>
      <c r="Q23">
        <v>4.7879905213270133</v>
      </c>
      <c r="R23">
        <v>18.619370424597363</v>
      </c>
      <c r="S23">
        <v>11.586402195217561</v>
      </c>
      <c r="T23">
        <v>0</v>
      </c>
      <c r="U23">
        <v>61.40115450933353</v>
      </c>
      <c r="V23">
        <v>9.1029940119760475</v>
      </c>
      <c r="W23">
        <v>15.279007392984541</v>
      </c>
      <c r="X23">
        <v>64.783143540921515</v>
      </c>
      <c r="Y23">
        <v>0</v>
      </c>
      <c r="Z23">
        <v>2.8784289600000004</v>
      </c>
      <c r="AA23">
        <v>0</v>
      </c>
      <c r="AB23">
        <v>17.352844703999999</v>
      </c>
      <c r="AC23">
        <v>12.751521984000002</v>
      </c>
      <c r="AD23">
        <v>16.01305632</v>
      </c>
      <c r="AE23">
        <v>21.712535395200003</v>
      </c>
      <c r="AF23">
        <v>6.1515000000000004</v>
      </c>
      <c r="AG23">
        <v>7.8475785600000014</v>
      </c>
      <c r="AH23">
        <v>58.229136000000004</v>
      </c>
      <c r="AI23">
        <v>0</v>
      </c>
      <c r="AJ23">
        <v>0</v>
      </c>
      <c r="AK23">
        <v>22.295999999999999</v>
      </c>
      <c r="AL23">
        <v>45.078799999999994</v>
      </c>
      <c r="AM23">
        <v>0</v>
      </c>
      <c r="AN23">
        <v>0</v>
      </c>
      <c r="AO23">
        <v>5.1649919999999998</v>
      </c>
      <c r="AP23">
        <v>1.9128916800000002</v>
      </c>
      <c r="AQ23">
        <v>0</v>
      </c>
      <c r="AR23">
        <v>23.516524800000003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39.422703602823702</v>
      </c>
      <c r="BB23">
        <f t="shared" si="0"/>
        <v>1140.8977214905894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446.99676729594302</v>
      </c>
      <c r="L24">
        <v>11.038693739081127</v>
      </c>
      <c r="M24">
        <v>63.767907342853931</v>
      </c>
      <c r="N24">
        <v>51.882718076720977</v>
      </c>
      <c r="O24">
        <v>73.284865944453742</v>
      </c>
      <c r="P24">
        <v>27.52888088519234</v>
      </c>
      <c r="Q24">
        <v>4.7879905213270133</v>
      </c>
      <c r="R24">
        <v>18.619370424597363</v>
      </c>
      <c r="S24">
        <v>11.586402195217561</v>
      </c>
      <c r="T24">
        <v>0</v>
      </c>
      <c r="U24">
        <v>61.40115450933353</v>
      </c>
      <c r="V24">
        <v>9.1029940119760475</v>
      </c>
      <c r="W24">
        <v>15.279007392984541</v>
      </c>
      <c r="X24">
        <v>64.783143540921515</v>
      </c>
      <c r="Y24">
        <v>0</v>
      </c>
      <c r="Z24">
        <v>2.8784289600000004</v>
      </c>
      <c r="AA24">
        <v>0</v>
      </c>
      <c r="AB24">
        <v>17.352844703999999</v>
      </c>
      <c r="AC24">
        <v>12.751521984000002</v>
      </c>
      <c r="AD24">
        <v>16.01305632</v>
      </c>
      <c r="AE24">
        <v>21.712535395200003</v>
      </c>
      <c r="AF24">
        <v>6.1515000000000004</v>
      </c>
      <c r="AG24">
        <v>7.8475785600000014</v>
      </c>
      <c r="AH24">
        <v>58.229136000000004</v>
      </c>
      <c r="AI24">
        <v>1.1182032</v>
      </c>
      <c r="AJ24">
        <v>0</v>
      </c>
      <c r="AK24">
        <v>22.295999999999999</v>
      </c>
      <c r="AL24">
        <v>45.078799999999994</v>
      </c>
      <c r="AM24">
        <v>0</v>
      </c>
      <c r="AN24">
        <v>0</v>
      </c>
      <c r="AO24">
        <v>5.1649919999999998</v>
      </c>
      <c r="AP24">
        <v>1.9128916800000002</v>
      </c>
      <c r="AQ24">
        <v>5.4587500000000011</v>
      </c>
      <c r="AR24">
        <v>23.516524800000003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37.459838770557582</v>
      </c>
      <c r="BB24">
        <f t="shared" si="0"/>
        <v>1084.0921513268454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371.9985806853465</v>
      </c>
      <c r="L25">
        <v>11.038693739081127</v>
      </c>
      <c r="M25">
        <v>63.767907342853931</v>
      </c>
      <c r="N25">
        <v>51.882718076720977</v>
      </c>
      <c r="O25">
        <v>73.284865944453742</v>
      </c>
      <c r="P25">
        <v>27.52888088519234</v>
      </c>
      <c r="Q25">
        <v>4.7879905213270133</v>
      </c>
      <c r="R25">
        <v>18.619370424597363</v>
      </c>
      <c r="S25">
        <v>11.586402195217561</v>
      </c>
      <c r="T25">
        <v>0</v>
      </c>
      <c r="U25">
        <v>61.40115450933353</v>
      </c>
      <c r="V25">
        <v>9.1029940119760475</v>
      </c>
      <c r="W25">
        <v>15.279007392984541</v>
      </c>
      <c r="X25">
        <v>64.783143540921515</v>
      </c>
      <c r="Y25">
        <v>0</v>
      </c>
      <c r="Z25">
        <v>2.8784289600000004</v>
      </c>
      <c r="AA25">
        <v>0</v>
      </c>
      <c r="AB25">
        <v>17.352844703999999</v>
      </c>
      <c r="AC25">
        <v>12.751521984000002</v>
      </c>
      <c r="AD25">
        <v>16.01305632</v>
      </c>
      <c r="AE25">
        <v>21.712535395200003</v>
      </c>
      <c r="AF25">
        <v>6.1515000000000004</v>
      </c>
      <c r="AG25">
        <v>7.8475785600000014</v>
      </c>
      <c r="AH25">
        <v>58.229136000000004</v>
      </c>
      <c r="AI25">
        <v>5.8705668000000015</v>
      </c>
      <c r="AJ25">
        <v>0</v>
      </c>
      <c r="AK25">
        <v>22.295999999999999</v>
      </c>
      <c r="AL25">
        <v>45.078799999999994</v>
      </c>
      <c r="AM25">
        <v>0</v>
      </c>
      <c r="AN25">
        <v>0</v>
      </c>
      <c r="AO25">
        <v>5.1649919999999998</v>
      </c>
      <c r="AP25">
        <v>1.9128916800000002</v>
      </c>
      <c r="AQ25">
        <v>5.4587500000000011</v>
      </c>
      <c r="AR25">
        <v>22.061894400000003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35.065043675957114</v>
      </c>
      <c r="BB25">
        <f t="shared" si="0"/>
        <v>1014.7864930108493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346.99886245422948</v>
      </c>
      <c r="L26">
        <v>11.038594731660952</v>
      </c>
      <c r="M26">
        <v>63.767907342853931</v>
      </c>
      <c r="N26">
        <v>51.882718076720977</v>
      </c>
      <c r="O26">
        <v>73.284865944453742</v>
      </c>
      <c r="P26">
        <v>27.52888088519234</v>
      </c>
      <c r="Q26">
        <v>4.7879905213270133</v>
      </c>
      <c r="R26">
        <v>18.619370424597363</v>
      </c>
      <c r="S26">
        <v>11.586402195217561</v>
      </c>
      <c r="T26">
        <v>0</v>
      </c>
      <c r="U26">
        <v>61.40115450933353</v>
      </c>
      <c r="V26">
        <v>9.1029940119760475</v>
      </c>
      <c r="W26">
        <v>15.279007392984541</v>
      </c>
      <c r="X26">
        <v>64.783143540921515</v>
      </c>
      <c r="Y26">
        <v>0</v>
      </c>
      <c r="Z26">
        <v>2.8784289600000004</v>
      </c>
      <c r="AA26">
        <v>5.2045200000000005</v>
      </c>
      <c r="AB26">
        <v>17.352844703999999</v>
      </c>
      <c r="AC26">
        <v>12.751521984000002</v>
      </c>
      <c r="AD26">
        <v>16.01305632</v>
      </c>
      <c r="AE26">
        <v>21.712535395200003</v>
      </c>
      <c r="AF26">
        <v>6.1515000000000004</v>
      </c>
      <c r="AG26">
        <v>7.8475785600000014</v>
      </c>
      <c r="AH26">
        <v>58.229136000000004</v>
      </c>
      <c r="AI26">
        <v>5.8705668000000015</v>
      </c>
      <c r="AJ26">
        <v>0</v>
      </c>
      <c r="AK26">
        <v>22.295999999999999</v>
      </c>
      <c r="AL26">
        <v>45.078799999999994</v>
      </c>
      <c r="AM26">
        <v>0</v>
      </c>
      <c r="AN26">
        <v>0</v>
      </c>
      <c r="AO26">
        <v>5.1649919999999998</v>
      </c>
      <c r="AP26">
        <v>1.9128916800000002</v>
      </c>
      <c r="AQ26">
        <v>5.4587500000000011</v>
      </c>
      <c r="AR26">
        <v>22.061894400000003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34.403879275373342</v>
      </c>
      <c r="BB26">
        <f t="shared" si="0"/>
        <v>995.6523601728959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443.00373796488572</v>
      </c>
      <c r="L27">
        <v>11.038693156720534</v>
      </c>
      <c r="M27">
        <v>63.767907342853931</v>
      </c>
      <c r="N27">
        <v>51.882718076720977</v>
      </c>
      <c r="O27">
        <v>73.284865944453742</v>
      </c>
      <c r="P27">
        <v>27.52888088519234</v>
      </c>
      <c r="Q27">
        <v>4.7879905213270133</v>
      </c>
      <c r="R27">
        <v>18.619370424597363</v>
      </c>
      <c r="S27">
        <v>11.586402195217561</v>
      </c>
      <c r="T27">
        <v>0</v>
      </c>
      <c r="U27">
        <v>61.74176711818069</v>
      </c>
      <c r="V27">
        <v>9.1029940119760475</v>
      </c>
      <c r="W27">
        <v>15.279007392984541</v>
      </c>
      <c r="X27">
        <v>64.783143540921515</v>
      </c>
      <c r="Y27">
        <v>0</v>
      </c>
      <c r="Z27">
        <v>2.8784289600000004</v>
      </c>
      <c r="AA27">
        <v>5.2045200000000005</v>
      </c>
      <c r="AB27">
        <v>17.352844703999999</v>
      </c>
      <c r="AC27">
        <v>12.751521984000002</v>
      </c>
      <c r="AD27">
        <v>16.01305632</v>
      </c>
      <c r="AE27">
        <v>21.712535395200003</v>
      </c>
      <c r="AF27">
        <v>6.1515000000000004</v>
      </c>
      <c r="AG27">
        <v>7.8475785600000014</v>
      </c>
      <c r="AH27">
        <v>51.366416399999999</v>
      </c>
      <c r="AI27">
        <v>5.8705668000000015</v>
      </c>
      <c r="AJ27">
        <v>0</v>
      </c>
      <c r="AK27">
        <v>22.295999999999999</v>
      </c>
      <c r="AL27">
        <v>45.078799999999994</v>
      </c>
      <c r="AM27">
        <v>0</v>
      </c>
      <c r="AN27">
        <v>0</v>
      </c>
      <c r="AO27">
        <v>5.1649919999999998</v>
      </c>
      <c r="AP27">
        <v>1.9128916800000002</v>
      </c>
      <c r="AQ27">
        <v>10.917500000000002</v>
      </c>
      <c r="AR27">
        <v>23.516524800000003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37.623514897975603</v>
      </c>
      <c r="BB27">
        <f t="shared" si="0"/>
        <v>1088.8289718948565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374.0027861771058</v>
      </c>
      <c r="L28">
        <v>11.038554562944375</v>
      </c>
      <c r="M28">
        <v>63.767907342853931</v>
      </c>
      <c r="N28">
        <v>51.882718076720977</v>
      </c>
      <c r="O28">
        <v>73.284865944453742</v>
      </c>
      <c r="P28">
        <v>27.52888088519234</v>
      </c>
      <c r="Q28">
        <v>4.7879905213270133</v>
      </c>
      <c r="R28">
        <v>18.619370424597363</v>
      </c>
      <c r="S28">
        <v>11.586402195217561</v>
      </c>
      <c r="T28">
        <v>0</v>
      </c>
      <c r="U28">
        <v>61.74176711818069</v>
      </c>
      <c r="V28">
        <v>9.1029940119760475</v>
      </c>
      <c r="W28">
        <v>15.279007392984541</v>
      </c>
      <c r="X28">
        <v>64.783143540921515</v>
      </c>
      <c r="Y28">
        <v>0</v>
      </c>
      <c r="Z28">
        <v>2.8784289600000004</v>
      </c>
      <c r="AA28">
        <v>5.2045200000000005</v>
      </c>
      <c r="AB28">
        <v>17.352844703999999</v>
      </c>
      <c r="AC28">
        <v>12.751521984000002</v>
      </c>
      <c r="AD28">
        <v>16.01305632</v>
      </c>
      <c r="AE28">
        <v>21.712535395200003</v>
      </c>
      <c r="AF28">
        <v>6.1515000000000004</v>
      </c>
      <c r="AG28">
        <v>7.8475785600000014</v>
      </c>
      <c r="AH28">
        <v>51.366416399999999</v>
      </c>
      <c r="AI28">
        <v>5.8705668000000015</v>
      </c>
      <c r="AJ28">
        <v>0</v>
      </c>
      <c r="AK28">
        <v>22.295999999999999</v>
      </c>
      <c r="AL28">
        <v>45.078799999999994</v>
      </c>
      <c r="AM28">
        <v>0</v>
      </c>
      <c r="AN28">
        <v>0</v>
      </c>
      <c r="AO28">
        <v>5.1649919999999998</v>
      </c>
      <c r="AP28">
        <v>1.9128916800000002</v>
      </c>
      <c r="AQ28">
        <v>10.917500000000002</v>
      </c>
      <c r="AR28">
        <v>23.516524800000003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35.318877677515573</v>
      </c>
      <c r="BB28">
        <f t="shared" si="0"/>
        <v>1022.1325187337605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302.00411784143773</v>
      </c>
      <c r="L29">
        <v>11.038554562944375</v>
      </c>
      <c r="M29">
        <v>63.767907342853931</v>
      </c>
      <c r="N29">
        <v>51.882718076720977</v>
      </c>
      <c r="O29">
        <v>73.284865944453742</v>
      </c>
      <c r="P29">
        <v>27.52888088519234</v>
      </c>
      <c r="Q29">
        <v>4.7879905213270133</v>
      </c>
      <c r="R29">
        <v>18.619370424597363</v>
      </c>
      <c r="S29">
        <v>11.586402195217561</v>
      </c>
      <c r="T29">
        <v>0</v>
      </c>
      <c r="U29">
        <v>61.74176711818069</v>
      </c>
      <c r="V29">
        <v>9.1029940119760475</v>
      </c>
      <c r="W29">
        <v>15.279007392984541</v>
      </c>
      <c r="X29">
        <v>64.783143540921515</v>
      </c>
      <c r="Y29">
        <v>0</v>
      </c>
      <c r="Z29">
        <v>2.8784289600000004</v>
      </c>
      <c r="AA29">
        <v>5.2045200000000005</v>
      </c>
      <c r="AB29">
        <v>17.352844703999999</v>
      </c>
      <c r="AC29">
        <v>12.751521984000002</v>
      </c>
      <c r="AD29">
        <v>16.01305632</v>
      </c>
      <c r="AE29">
        <v>21.712535395200003</v>
      </c>
      <c r="AF29">
        <v>6.1515000000000004</v>
      </c>
      <c r="AG29">
        <v>7.8475785600000014</v>
      </c>
      <c r="AH29">
        <v>51.366416399999999</v>
      </c>
      <c r="AI29">
        <v>1.1182032</v>
      </c>
      <c r="AJ29">
        <v>0</v>
      </c>
      <c r="AK29">
        <v>22.295999999999999</v>
      </c>
      <c r="AL29">
        <v>45.078799999999994</v>
      </c>
      <c r="AM29">
        <v>0</v>
      </c>
      <c r="AN29">
        <v>0</v>
      </c>
      <c r="AO29">
        <v>5.1649919999999998</v>
      </c>
      <c r="AP29">
        <v>1.9128916800000002</v>
      </c>
      <c r="AQ29">
        <v>10.917500000000002</v>
      </c>
      <c r="AR29">
        <v>23.516524800000003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32.755393079104351</v>
      </c>
      <c r="BB29">
        <f t="shared" si="0"/>
        <v>947.94497139650377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280.00127547405111</v>
      </c>
      <c r="L30">
        <v>11.038554562944375</v>
      </c>
      <c r="M30">
        <v>63.767907342853931</v>
      </c>
      <c r="N30">
        <v>51.882718076720977</v>
      </c>
      <c r="O30">
        <v>73.284865944453742</v>
      </c>
      <c r="P30">
        <v>27.52888088519234</v>
      </c>
      <c r="Q30">
        <v>4.7901129591836735</v>
      </c>
      <c r="R30">
        <v>18.616605478678338</v>
      </c>
      <c r="S30">
        <v>11.586611947104423</v>
      </c>
      <c r="T30">
        <v>0</v>
      </c>
      <c r="U30">
        <v>61.74176711818069</v>
      </c>
      <c r="V30">
        <v>9.1029083612040136</v>
      </c>
      <c r="W30">
        <v>15.279007392984541</v>
      </c>
      <c r="X30">
        <v>64.783143540921515</v>
      </c>
      <c r="Y30">
        <v>0</v>
      </c>
      <c r="Z30">
        <v>2.8784289600000004</v>
      </c>
      <c r="AA30">
        <v>5.2045200000000005</v>
      </c>
      <c r="AB30">
        <v>17.352844703999999</v>
      </c>
      <c r="AC30">
        <v>12.751521984000002</v>
      </c>
      <c r="AD30">
        <v>16.01305632</v>
      </c>
      <c r="AE30">
        <v>21.712535395200003</v>
      </c>
      <c r="AF30">
        <v>6.1515000000000004</v>
      </c>
      <c r="AG30">
        <v>7.8475785600000014</v>
      </c>
      <c r="AH30">
        <v>51.366416399999999</v>
      </c>
      <c r="AI30">
        <v>1.1182032</v>
      </c>
      <c r="AJ30">
        <v>0</v>
      </c>
      <c r="AK30">
        <v>22.295999999999999</v>
      </c>
      <c r="AL30">
        <v>45.078799999999994</v>
      </c>
      <c r="AM30">
        <v>0</v>
      </c>
      <c r="AN30">
        <v>0</v>
      </c>
      <c r="AO30">
        <v>5.1649919999999998</v>
      </c>
      <c r="AP30">
        <v>1.9128916800000002</v>
      </c>
      <c r="AQ30">
        <v>10.917500000000002</v>
      </c>
      <c r="AR30">
        <v>23.516524800000003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32.020481217404026</v>
      </c>
      <c r="BB30">
        <f t="shared" si="0"/>
        <v>926.67652248386958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280.00127547405111</v>
      </c>
      <c r="L31">
        <v>11.038554562944375</v>
      </c>
      <c r="M31">
        <v>63.767907342853931</v>
      </c>
      <c r="N31">
        <v>51.882718076720977</v>
      </c>
      <c r="O31">
        <v>73.284865944453742</v>
      </c>
      <c r="P31">
        <v>26.825160036579788</v>
      </c>
      <c r="Q31">
        <v>4.7901129591836735</v>
      </c>
      <c r="R31">
        <v>18.616605478678338</v>
      </c>
      <c r="S31">
        <v>11.586611947104423</v>
      </c>
      <c r="T31">
        <v>0</v>
      </c>
      <c r="U31">
        <v>61.74176711818069</v>
      </c>
      <c r="V31">
        <v>9.1029083612040136</v>
      </c>
      <c r="W31">
        <v>15.279007392984541</v>
      </c>
      <c r="X31">
        <v>64.783143540921515</v>
      </c>
      <c r="Y31">
        <v>0</v>
      </c>
      <c r="Z31">
        <v>2.8784289600000004</v>
      </c>
      <c r="AA31">
        <v>5.2045200000000005</v>
      </c>
      <c r="AB31">
        <v>17.352844703999999</v>
      </c>
      <c r="AC31">
        <v>12.751521984000002</v>
      </c>
      <c r="AD31">
        <v>16.01305632</v>
      </c>
      <c r="AE31">
        <v>21.712535395200003</v>
      </c>
      <c r="AF31">
        <v>6.1515000000000004</v>
      </c>
      <c r="AG31">
        <v>7.8475785600000014</v>
      </c>
      <c r="AH31">
        <v>51.366416399999999</v>
      </c>
      <c r="AI31">
        <v>3.3546095999999999</v>
      </c>
      <c r="AJ31">
        <v>0</v>
      </c>
      <c r="AK31">
        <v>22.295999999999999</v>
      </c>
      <c r="AL31">
        <v>45.078799999999994</v>
      </c>
      <c r="AM31">
        <v>0</v>
      </c>
      <c r="AN31">
        <v>0</v>
      </c>
      <c r="AO31">
        <v>5.1649919999999998</v>
      </c>
      <c r="AP31">
        <v>2.8130760000000001</v>
      </c>
      <c r="AQ31">
        <v>5.4587500000000011</v>
      </c>
      <c r="AR31">
        <v>22.061894400000003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31.87083232386037</v>
      </c>
      <c r="BB31">
        <f t="shared" si="0"/>
        <v>922.34566084880089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280.00127547405111</v>
      </c>
      <c r="L32">
        <v>11.038692327512416</v>
      </c>
      <c r="M32">
        <v>63.767907342853931</v>
      </c>
      <c r="N32">
        <v>51.882718076720977</v>
      </c>
      <c r="O32">
        <v>73.284865944453742</v>
      </c>
      <c r="P32">
        <v>26.235504987531176</v>
      </c>
      <c r="Q32">
        <v>4.7935321646341462</v>
      </c>
      <c r="R32">
        <v>18.618674157303367</v>
      </c>
      <c r="S32">
        <v>11.589035294117647</v>
      </c>
      <c r="T32">
        <v>0</v>
      </c>
      <c r="U32">
        <v>61.74176711818069</v>
      </c>
      <c r="V32">
        <v>9.1045999999999996</v>
      </c>
      <c r="W32">
        <v>15.278842967409949</v>
      </c>
      <c r="X32">
        <v>64.783778157305477</v>
      </c>
      <c r="Y32">
        <v>0</v>
      </c>
      <c r="Z32">
        <v>2.8784289600000004</v>
      </c>
      <c r="AA32">
        <v>0</v>
      </c>
      <c r="AB32">
        <v>17.352844703999999</v>
      </c>
      <c r="AC32">
        <v>12.751521984000002</v>
      </c>
      <c r="AD32">
        <v>16.01305632</v>
      </c>
      <c r="AE32">
        <v>21.712535395200003</v>
      </c>
      <c r="AF32">
        <v>6.1515000000000004</v>
      </c>
      <c r="AG32">
        <v>7.8475785600000014</v>
      </c>
      <c r="AH32">
        <v>51.366416399999999</v>
      </c>
      <c r="AI32">
        <v>21.804962400000001</v>
      </c>
      <c r="AJ32">
        <v>0</v>
      </c>
      <c r="AK32">
        <v>22.295999999999999</v>
      </c>
      <c r="AL32">
        <v>45.078799999999994</v>
      </c>
      <c r="AM32">
        <v>0</v>
      </c>
      <c r="AN32">
        <v>0</v>
      </c>
      <c r="AO32">
        <v>5.1649919999999998</v>
      </c>
      <c r="AP32">
        <v>2.8130760000000001</v>
      </c>
      <c r="AQ32">
        <v>5.4587500000000011</v>
      </c>
      <c r="AR32">
        <v>22.546771199999998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32.310085172254645</v>
      </c>
      <c r="BB32">
        <f t="shared" si="0"/>
        <v>935.05767337662007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280.00127547405111</v>
      </c>
      <c r="L33">
        <v>11.038692327512416</v>
      </c>
      <c r="M33">
        <v>63.767907342853931</v>
      </c>
      <c r="N33">
        <v>51.882718076720977</v>
      </c>
      <c r="O33">
        <v>73.284865944453742</v>
      </c>
      <c r="P33">
        <v>25.489655172413794</v>
      </c>
      <c r="Q33">
        <v>4.7935321646341462</v>
      </c>
      <c r="R33">
        <v>18.618674157303367</v>
      </c>
      <c r="S33">
        <v>11.589035294117647</v>
      </c>
      <c r="T33">
        <v>0</v>
      </c>
      <c r="U33">
        <v>61.74176711818069</v>
      </c>
      <c r="V33">
        <v>9.1045999999999996</v>
      </c>
      <c r="W33">
        <v>15.278842967409949</v>
      </c>
      <c r="X33">
        <v>64.783778157305477</v>
      </c>
      <c r="Y33">
        <v>0</v>
      </c>
      <c r="Z33">
        <v>2.8784289600000004</v>
      </c>
      <c r="AA33">
        <v>0</v>
      </c>
      <c r="AB33">
        <v>17.352844703999999</v>
      </c>
      <c r="AC33">
        <v>12.751521984000002</v>
      </c>
      <c r="AD33">
        <v>16.01305632</v>
      </c>
      <c r="AE33">
        <v>21.712535395200003</v>
      </c>
      <c r="AF33">
        <v>6.1515000000000004</v>
      </c>
      <c r="AG33">
        <v>0</v>
      </c>
      <c r="AH33">
        <v>51.366416399999999</v>
      </c>
      <c r="AI33">
        <v>21.804962400000001</v>
      </c>
      <c r="AJ33">
        <v>0</v>
      </c>
      <c r="AK33">
        <v>22.295999999999999</v>
      </c>
      <c r="AL33">
        <v>45.078799999999994</v>
      </c>
      <c r="AM33">
        <v>0</v>
      </c>
      <c r="AN33">
        <v>0</v>
      </c>
      <c r="AO33">
        <v>5.1649919999999998</v>
      </c>
      <c r="AP33">
        <v>2.8130760000000001</v>
      </c>
      <c r="AQ33">
        <v>5.4587500000000011</v>
      </c>
      <c r="AR33">
        <v>22.546771199999998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32.023064470429723</v>
      </c>
      <c r="BB33">
        <f t="shared" si="0"/>
        <v>926.75126570332748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280.00127547405111</v>
      </c>
      <c r="L34">
        <v>11.038692327512416</v>
      </c>
      <c r="M34">
        <v>63.767907342853931</v>
      </c>
      <c r="N34">
        <v>51.882718076720977</v>
      </c>
      <c r="O34">
        <v>73.284865944453742</v>
      </c>
      <c r="P34">
        <v>24.447893152746428</v>
      </c>
      <c r="Q34">
        <v>4.7935321646341462</v>
      </c>
      <c r="R34">
        <v>18.618674157303367</v>
      </c>
      <c r="S34">
        <v>11.589035294117647</v>
      </c>
      <c r="T34">
        <v>0</v>
      </c>
      <c r="U34">
        <v>61.74176711818069</v>
      </c>
      <c r="V34">
        <v>9.1045999999999996</v>
      </c>
      <c r="W34">
        <v>15.278842967409949</v>
      </c>
      <c r="X34">
        <v>64.783778157305477</v>
      </c>
      <c r="Y34">
        <v>0</v>
      </c>
      <c r="Z34">
        <v>2.8784289600000004</v>
      </c>
      <c r="AA34">
        <v>0</v>
      </c>
      <c r="AB34">
        <v>17.352844703999999</v>
      </c>
      <c r="AC34">
        <v>12.751521984000002</v>
      </c>
      <c r="AD34">
        <v>16.01305632</v>
      </c>
      <c r="AE34">
        <v>21.712535395200003</v>
      </c>
      <c r="AF34">
        <v>6.1515000000000004</v>
      </c>
      <c r="AG34">
        <v>0</v>
      </c>
      <c r="AH34">
        <v>51.366416399999999</v>
      </c>
      <c r="AI34">
        <v>21.804962400000001</v>
      </c>
      <c r="AJ34">
        <v>0</v>
      </c>
      <c r="AK34">
        <v>22.295999999999999</v>
      </c>
      <c r="AL34">
        <v>45.078799999999994</v>
      </c>
      <c r="AM34">
        <v>2.3184297714285713</v>
      </c>
      <c r="AN34">
        <v>0</v>
      </c>
      <c r="AO34">
        <v>5.1649919999999998</v>
      </c>
      <c r="AP34">
        <v>2.8130760000000001</v>
      </c>
      <c r="AQ34">
        <v>2.1835</v>
      </c>
      <c r="AR34">
        <v>22.546771199999998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31.956311861988709</v>
      </c>
      <c r="BB34">
        <f t="shared" si="0"/>
        <v>924.81943606352957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280.00127547405111</v>
      </c>
      <c r="L35">
        <v>0</v>
      </c>
      <c r="M35">
        <v>63.767907342853931</v>
      </c>
      <c r="N35">
        <v>51.882718076720977</v>
      </c>
      <c r="O35">
        <v>73.284865944453742</v>
      </c>
      <c r="P35">
        <v>24.447893152746428</v>
      </c>
      <c r="Q35">
        <v>0</v>
      </c>
      <c r="R35">
        <v>0</v>
      </c>
      <c r="S35">
        <v>0</v>
      </c>
      <c r="T35">
        <v>0</v>
      </c>
      <c r="U35">
        <v>61.74176711818069</v>
      </c>
      <c r="V35">
        <v>0</v>
      </c>
      <c r="W35">
        <v>15.278842967409949</v>
      </c>
      <c r="X35">
        <v>64.783778157305477</v>
      </c>
      <c r="Y35">
        <v>0</v>
      </c>
      <c r="Z35">
        <v>2.8784289600000004</v>
      </c>
      <c r="AA35">
        <v>0</v>
      </c>
      <c r="AB35">
        <v>17.352844703999999</v>
      </c>
      <c r="AC35">
        <v>12.751521984000002</v>
      </c>
      <c r="AD35">
        <v>16.01305632</v>
      </c>
      <c r="AE35">
        <v>21.712535395200003</v>
      </c>
      <c r="AF35">
        <v>6.1515000000000004</v>
      </c>
      <c r="AG35">
        <v>0</v>
      </c>
      <c r="AH35">
        <v>51.366416399999999</v>
      </c>
      <c r="AI35">
        <v>21.804962400000001</v>
      </c>
      <c r="AJ35">
        <v>0</v>
      </c>
      <c r="AK35">
        <v>22.295999999999999</v>
      </c>
      <c r="AL35">
        <v>45.078799999999994</v>
      </c>
      <c r="AM35">
        <v>2.3184297714285713</v>
      </c>
      <c r="AN35">
        <v>0</v>
      </c>
      <c r="AO35">
        <v>5.1649919999999998</v>
      </c>
      <c r="AP35">
        <v>2.8130760000000001</v>
      </c>
      <c r="AQ35">
        <v>0</v>
      </c>
      <c r="AR35">
        <v>22.546771199999998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30.041554932926921</v>
      </c>
      <c r="BB35">
        <f t="shared" si="0"/>
        <v>869.40615904902393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280.00127547405111</v>
      </c>
      <c r="L36">
        <v>0</v>
      </c>
      <c r="M36">
        <v>63.767907342853931</v>
      </c>
      <c r="N36">
        <v>51.882718076720977</v>
      </c>
      <c r="O36">
        <v>73.284865944453742</v>
      </c>
      <c r="P36">
        <v>24.447893152746428</v>
      </c>
      <c r="Q36">
        <v>0</v>
      </c>
      <c r="R36">
        <v>0</v>
      </c>
      <c r="S36">
        <v>0</v>
      </c>
      <c r="T36">
        <v>0</v>
      </c>
      <c r="U36">
        <v>61.74176711818069</v>
      </c>
      <c r="V36">
        <v>0</v>
      </c>
      <c r="W36">
        <v>15.278842967409949</v>
      </c>
      <c r="X36">
        <v>64.783778157305477</v>
      </c>
      <c r="Y36">
        <v>0</v>
      </c>
      <c r="Z36">
        <v>2.8784289600000004</v>
      </c>
      <c r="AA36">
        <v>0</v>
      </c>
      <c r="AB36">
        <v>17.352844703999999</v>
      </c>
      <c r="AC36">
        <v>12.751521984000002</v>
      </c>
      <c r="AD36">
        <v>16.01305632</v>
      </c>
      <c r="AE36">
        <v>21.712535395200003</v>
      </c>
      <c r="AF36">
        <v>6.1515000000000004</v>
      </c>
      <c r="AG36">
        <v>0</v>
      </c>
      <c r="AH36">
        <v>51.366416399999999</v>
      </c>
      <c r="AI36">
        <v>21.804962400000001</v>
      </c>
      <c r="AJ36">
        <v>0</v>
      </c>
      <c r="AK36">
        <v>22.295999999999999</v>
      </c>
      <c r="AL36">
        <v>45.078799999999994</v>
      </c>
      <c r="AM36">
        <v>2.3184297714285713</v>
      </c>
      <c r="AN36">
        <v>0</v>
      </c>
      <c r="AO36">
        <v>5.1649919999999998</v>
      </c>
      <c r="AP36">
        <v>2.8130760000000001</v>
      </c>
      <c r="AQ36">
        <v>0</v>
      </c>
      <c r="AR36">
        <v>22.546771199999998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30.041554932926921</v>
      </c>
      <c r="BB36">
        <f t="shared" si="0"/>
        <v>869.40615904902393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280.00127547405111</v>
      </c>
      <c r="L37">
        <v>0</v>
      </c>
      <c r="M37">
        <v>63.767907342853931</v>
      </c>
      <c r="N37">
        <v>51.882718076720977</v>
      </c>
      <c r="O37">
        <v>73.284865944453742</v>
      </c>
      <c r="P37">
        <v>24.447893152746428</v>
      </c>
      <c r="Q37">
        <v>0</v>
      </c>
      <c r="R37">
        <v>0</v>
      </c>
      <c r="S37">
        <v>0</v>
      </c>
      <c r="T37">
        <v>0</v>
      </c>
      <c r="U37">
        <v>61.74176711818069</v>
      </c>
      <c r="V37">
        <v>0</v>
      </c>
      <c r="W37">
        <v>15.278842967409949</v>
      </c>
      <c r="X37">
        <v>64.783778157305477</v>
      </c>
      <c r="Y37">
        <v>0</v>
      </c>
      <c r="Z37">
        <v>2.8784289600000004</v>
      </c>
      <c r="AA37">
        <v>0</v>
      </c>
      <c r="AB37">
        <v>17.352844703999999</v>
      </c>
      <c r="AC37">
        <v>12.751521984000002</v>
      </c>
      <c r="AD37">
        <v>16.01305632</v>
      </c>
      <c r="AE37">
        <v>21.712535395200003</v>
      </c>
      <c r="AF37">
        <v>6.1515000000000004</v>
      </c>
      <c r="AG37">
        <v>0</v>
      </c>
      <c r="AH37">
        <v>51.366416399999999</v>
      </c>
      <c r="AI37">
        <v>21.804962400000001</v>
      </c>
      <c r="AJ37">
        <v>0</v>
      </c>
      <c r="AK37">
        <v>22.295999999999999</v>
      </c>
      <c r="AL37">
        <v>45.078799999999994</v>
      </c>
      <c r="AM37">
        <v>2.3184297714285713</v>
      </c>
      <c r="AN37">
        <v>0</v>
      </c>
      <c r="AO37">
        <v>5.1649919999999998</v>
      </c>
      <c r="AP37">
        <v>2.8130760000000001</v>
      </c>
      <c r="AQ37">
        <v>0</v>
      </c>
      <c r="AR37">
        <v>22.546771199999998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30.041554932926921</v>
      </c>
      <c r="BB37">
        <f t="shared" si="0"/>
        <v>869.40615904902393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280.00127547405111</v>
      </c>
      <c r="L38">
        <v>0</v>
      </c>
      <c r="M38">
        <v>63.767907342853931</v>
      </c>
      <c r="N38">
        <v>51.882718076720977</v>
      </c>
      <c r="O38">
        <v>73.284865944453742</v>
      </c>
      <c r="P38">
        <v>24.447893152746428</v>
      </c>
      <c r="Q38">
        <v>0</v>
      </c>
      <c r="R38">
        <v>0</v>
      </c>
      <c r="S38">
        <v>0</v>
      </c>
      <c r="T38">
        <v>0</v>
      </c>
      <c r="U38">
        <v>61.74176711818069</v>
      </c>
      <c r="V38">
        <v>0</v>
      </c>
      <c r="W38">
        <v>15.278842967409949</v>
      </c>
      <c r="X38">
        <v>64.783778157305477</v>
      </c>
      <c r="Y38">
        <v>0</v>
      </c>
      <c r="Z38">
        <v>2.8784289600000004</v>
      </c>
      <c r="AA38">
        <v>0</v>
      </c>
      <c r="AB38">
        <v>17.352844703999999</v>
      </c>
      <c r="AC38">
        <v>12.751521984000002</v>
      </c>
      <c r="AD38">
        <v>16.01305632</v>
      </c>
      <c r="AE38">
        <v>21.712535395200003</v>
      </c>
      <c r="AF38">
        <v>6.1515000000000004</v>
      </c>
      <c r="AG38">
        <v>0</v>
      </c>
      <c r="AH38">
        <v>51.366416399999999</v>
      </c>
      <c r="AI38">
        <v>3.3546095999999999</v>
      </c>
      <c r="AJ38">
        <v>0</v>
      </c>
      <c r="AK38">
        <v>22.295999999999999</v>
      </c>
      <c r="AL38">
        <v>45.078799999999994</v>
      </c>
      <c r="AM38">
        <v>2.3184297714285713</v>
      </c>
      <c r="AN38">
        <v>0</v>
      </c>
      <c r="AO38">
        <v>5.1649919999999998</v>
      </c>
      <c r="AP38">
        <v>2.8130760000000001</v>
      </c>
      <c r="AQ38">
        <v>0</v>
      </c>
      <c r="AR38">
        <v>22.546771199999998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29.425312973726925</v>
      </c>
      <c r="BB38">
        <f t="shared" si="0"/>
        <v>851.57204820822392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280.00127547405111</v>
      </c>
      <c r="L39">
        <v>0</v>
      </c>
      <c r="M39">
        <v>63.767907342853931</v>
      </c>
      <c r="N39">
        <v>51.882718076720977</v>
      </c>
      <c r="O39">
        <v>73.284865944453742</v>
      </c>
      <c r="P39">
        <v>24.447893152746428</v>
      </c>
      <c r="Q39">
        <v>0</v>
      </c>
      <c r="R39">
        <v>0</v>
      </c>
      <c r="S39">
        <v>0</v>
      </c>
      <c r="T39">
        <v>0</v>
      </c>
      <c r="U39">
        <v>61.74176711818069</v>
      </c>
      <c r="V39">
        <v>0</v>
      </c>
      <c r="W39">
        <v>15.278842967409949</v>
      </c>
      <c r="X39">
        <v>64.783778157305477</v>
      </c>
      <c r="Y39">
        <v>0</v>
      </c>
      <c r="Z39">
        <v>2.8784289600000004</v>
      </c>
      <c r="AA39">
        <v>0</v>
      </c>
      <c r="AB39">
        <v>17.352844703999999</v>
      </c>
      <c r="AC39">
        <v>12.751521984000002</v>
      </c>
      <c r="AD39">
        <v>16.01305632</v>
      </c>
      <c r="AE39">
        <v>21.712535395200003</v>
      </c>
      <c r="AF39">
        <v>6.1515000000000004</v>
      </c>
      <c r="AG39">
        <v>0</v>
      </c>
      <c r="AH39">
        <v>51.366416399999999</v>
      </c>
      <c r="AI39">
        <v>1.1182032</v>
      </c>
      <c r="AJ39">
        <v>0</v>
      </c>
      <c r="AK39">
        <v>22.295999999999999</v>
      </c>
      <c r="AL39">
        <v>45.078799999999994</v>
      </c>
      <c r="AM39">
        <v>2.3184297714285713</v>
      </c>
      <c r="AN39">
        <v>0</v>
      </c>
      <c r="AO39">
        <v>5.1649919999999998</v>
      </c>
      <c r="AP39">
        <v>2.8130760000000001</v>
      </c>
      <c r="AQ39">
        <v>0</v>
      </c>
      <c r="AR39">
        <v>22.546771199999998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29.350616912126924</v>
      </c>
      <c r="BB39">
        <f t="shared" si="0"/>
        <v>849.41033786982393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280.00127547405111</v>
      </c>
      <c r="L40">
        <v>0</v>
      </c>
      <c r="M40">
        <v>63.767907342853931</v>
      </c>
      <c r="N40">
        <v>51.882718076720977</v>
      </c>
      <c r="O40">
        <v>73.284865944453742</v>
      </c>
      <c r="P40">
        <v>24.447893152746428</v>
      </c>
      <c r="Q40">
        <v>0</v>
      </c>
      <c r="R40">
        <v>0</v>
      </c>
      <c r="S40">
        <v>0</v>
      </c>
      <c r="T40">
        <v>0</v>
      </c>
      <c r="U40">
        <v>61.74176711818069</v>
      </c>
      <c r="V40">
        <v>0</v>
      </c>
      <c r="W40">
        <v>15.278842967409949</v>
      </c>
      <c r="X40">
        <v>64.783778157305477</v>
      </c>
      <c r="Y40">
        <v>0</v>
      </c>
      <c r="Z40">
        <v>2.8784289600000004</v>
      </c>
      <c r="AA40">
        <v>0</v>
      </c>
      <c r="AB40">
        <v>17.352844703999999</v>
      </c>
      <c r="AC40">
        <v>12.751521984000002</v>
      </c>
      <c r="AD40">
        <v>16.01305632</v>
      </c>
      <c r="AE40">
        <v>21.712535395200003</v>
      </c>
      <c r="AF40">
        <v>6.1515000000000004</v>
      </c>
      <c r="AG40">
        <v>0</v>
      </c>
      <c r="AH40">
        <v>51.366416399999999</v>
      </c>
      <c r="AI40">
        <v>1.1182032</v>
      </c>
      <c r="AJ40">
        <v>0</v>
      </c>
      <c r="AK40">
        <v>22.295999999999999</v>
      </c>
      <c r="AL40">
        <v>45.078799999999994</v>
      </c>
      <c r="AM40">
        <v>2.3184297714285713</v>
      </c>
      <c r="AN40">
        <v>0</v>
      </c>
      <c r="AO40">
        <v>5.1649919999999998</v>
      </c>
      <c r="AP40">
        <v>2.8130760000000001</v>
      </c>
      <c r="AQ40">
        <v>0</v>
      </c>
      <c r="AR40">
        <v>22.546771199999998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29.350616912126924</v>
      </c>
      <c r="BB40">
        <f t="shared" si="0"/>
        <v>849.41033786982393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280.00127547405111</v>
      </c>
      <c r="L41">
        <v>0</v>
      </c>
      <c r="M41">
        <v>63.767907342853931</v>
      </c>
      <c r="N41">
        <v>51.882718076720977</v>
      </c>
      <c r="O41">
        <v>73.284865944453742</v>
      </c>
      <c r="P41">
        <v>24.447893152746428</v>
      </c>
      <c r="Q41">
        <v>0</v>
      </c>
      <c r="R41">
        <v>0</v>
      </c>
      <c r="S41">
        <v>0</v>
      </c>
      <c r="T41">
        <v>0</v>
      </c>
      <c r="U41">
        <v>61.74176711818069</v>
      </c>
      <c r="V41">
        <v>0</v>
      </c>
      <c r="W41">
        <v>15.278842967409949</v>
      </c>
      <c r="X41">
        <v>64.783778157305477</v>
      </c>
      <c r="Y41">
        <v>0</v>
      </c>
      <c r="Z41">
        <v>2.8784289600000004</v>
      </c>
      <c r="AA41">
        <v>0</v>
      </c>
      <c r="AB41">
        <v>17.352844703999999</v>
      </c>
      <c r="AC41">
        <v>8.5010146559999988</v>
      </c>
      <c r="AD41">
        <v>12.009792240000003</v>
      </c>
      <c r="AE41">
        <v>21.712535395200003</v>
      </c>
      <c r="AF41">
        <v>6.1515000000000004</v>
      </c>
      <c r="AG41">
        <v>0</v>
      </c>
      <c r="AH41">
        <v>51.366416399999999</v>
      </c>
      <c r="AI41">
        <v>6.1501175999999997</v>
      </c>
      <c r="AJ41">
        <v>0</v>
      </c>
      <c r="AK41">
        <v>22.295999999999999</v>
      </c>
      <c r="AL41">
        <v>45.078799999999994</v>
      </c>
      <c r="AM41">
        <v>2.3184297714285713</v>
      </c>
      <c r="AN41">
        <v>0</v>
      </c>
      <c r="AO41">
        <v>5.1649919999999998</v>
      </c>
      <c r="AP41">
        <v>2.8130760000000001</v>
      </c>
      <c r="AQ41">
        <v>0</v>
      </c>
      <c r="AR41">
        <v>22.546771199999998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29.243006763326925</v>
      </c>
      <c r="BB41">
        <f t="shared" si="0"/>
        <v>846.29609101062408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280.00127547405111</v>
      </c>
      <c r="L42">
        <v>0</v>
      </c>
      <c r="M42">
        <v>63.767907342853931</v>
      </c>
      <c r="N42">
        <v>51.882718076720977</v>
      </c>
      <c r="O42">
        <v>73.284865944453742</v>
      </c>
      <c r="P42">
        <v>24.447893152746428</v>
      </c>
      <c r="Q42">
        <v>0</v>
      </c>
      <c r="R42">
        <v>0</v>
      </c>
      <c r="S42">
        <v>0</v>
      </c>
      <c r="T42">
        <v>0</v>
      </c>
      <c r="U42">
        <v>61.74176711818069</v>
      </c>
      <c r="V42">
        <v>0</v>
      </c>
      <c r="W42">
        <v>15.278842967409949</v>
      </c>
      <c r="X42">
        <v>64.783778157305477</v>
      </c>
      <c r="Y42">
        <v>0</v>
      </c>
      <c r="Z42">
        <v>2.8784289600000004</v>
      </c>
      <c r="AA42">
        <v>0</v>
      </c>
      <c r="AB42">
        <v>17.352844703999999</v>
      </c>
      <c r="AC42">
        <v>8.5010146559999988</v>
      </c>
      <c r="AD42">
        <v>12.009792240000003</v>
      </c>
      <c r="AE42">
        <v>21.712535395200003</v>
      </c>
      <c r="AF42">
        <v>6.1515000000000004</v>
      </c>
      <c r="AG42">
        <v>0</v>
      </c>
      <c r="AH42">
        <v>51.366416399999999</v>
      </c>
      <c r="AI42">
        <v>6.1501175999999997</v>
      </c>
      <c r="AJ42">
        <v>0</v>
      </c>
      <c r="AK42">
        <v>22.295999999999999</v>
      </c>
      <c r="AL42">
        <v>45.078799999999994</v>
      </c>
      <c r="AM42">
        <v>2.3184297714285713</v>
      </c>
      <c r="AN42">
        <v>0</v>
      </c>
      <c r="AO42">
        <v>5.1649919999999998</v>
      </c>
      <c r="AP42">
        <v>2.8130760000000001</v>
      </c>
      <c r="AQ42">
        <v>0</v>
      </c>
      <c r="AR42">
        <v>22.546771199999998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29.243006763326925</v>
      </c>
      <c r="BB42">
        <f t="shared" si="0"/>
        <v>846.29609101062408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280.00127547405111</v>
      </c>
      <c r="L43">
        <v>0</v>
      </c>
      <c r="M43">
        <v>63.767907342853931</v>
      </c>
      <c r="N43">
        <v>51.882718076720977</v>
      </c>
      <c r="O43">
        <v>73.284865944453742</v>
      </c>
      <c r="P43">
        <v>24.447893152746428</v>
      </c>
      <c r="Q43">
        <v>0</v>
      </c>
      <c r="R43">
        <v>0</v>
      </c>
      <c r="S43">
        <v>0</v>
      </c>
      <c r="T43">
        <v>0</v>
      </c>
      <c r="U43">
        <v>61.74176711818069</v>
      </c>
      <c r="V43">
        <v>0</v>
      </c>
      <c r="W43">
        <v>15.278842967409949</v>
      </c>
      <c r="X43">
        <v>64.783778157305477</v>
      </c>
      <c r="Y43">
        <v>0</v>
      </c>
      <c r="Z43">
        <v>2.8784289600000004</v>
      </c>
      <c r="AA43">
        <v>0</v>
      </c>
      <c r="AB43">
        <v>11.568563136000002</v>
      </c>
      <c r="AC43">
        <v>8.5010146559999988</v>
      </c>
      <c r="AD43">
        <v>12.009792240000003</v>
      </c>
      <c r="AE43">
        <v>21.712535395200003</v>
      </c>
      <c r="AF43">
        <v>6.1515000000000004</v>
      </c>
      <c r="AG43">
        <v>0</v>
      </c>
      <c r="AH43">
        <v>51.366416399999999</v>
      </c>
      <c r="AI43">
        <v>6.1501175999999997</v>
      </c>
      <c r="AJ43">
        <v>0</v>
      </c>
      <c r="AK43">
        <v>22.295999999999999</v>
      </c>
      <c r="AL43">
        <v>45.078799999999994</v>
      </c>
      <c r="AM43">
        <v>2.3184297714285713</v>
      </c>
      <c r="AN43">
        <v>0</v>
      </c>
      <c r="AO43">
        <v>5.8106160000000013</v>
      </c>
      <c r="AP43">
        <v>2.8130760000000001</v>
      </c>
      <c r="AQ43">
        <v>0</v>
      </c>
      <c r="AR43">
        <v>22.546771199999998</v>
      </c>
      <c r="AS43">
        <v>14.47489008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29.086925184926933</v>
      </c>
      <c r="BB43">
        <f t="shared" si="0"/>
        <v>841.77907448742405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280.00127547405111</v>
      </c>
      <c r="L44">
        <v>0</v>
      </c>
      <c r="M44">
        <v>63.767907342853931</v>
      </c>
      <c r="N44">
        <v>51.882718076720977</v>
      </c>
      <c r="O44">
        <v>73.284865944453742</v>
      </c>
      <c r="P44">
        <v>24.447893152746428</v>
      </c>
      <c r="Q44">
        <v>0</v>
      </c>
      <c r="R44">
        <v>0</v>
      </c>
      <c r="S44">
        <v>0</v>
      </c>
      <c r="T44">
        <v>0</v>
      </c>
      <c r="U44">
        <v>61.74176711818069</v>
      </c>
      <c r="V44">
        <v>0</v>
      </c>
      <c r="W44">
        <v>15.278842967409949</v>
      </c>
      <c r="X44">
        <v>64.783143540921515</v>
      </c>
      <c r="Y44">
        <v>0</v>
      </c>
      <c r="Z44">
        <v>2.8784289600000004</v>
      </c>
      <c r="AA44">
        <v>0</v>
      </c>
      <c r="AB44">
        <v>11.568563136000002</v>
      </c>
      <c r="AC44">
        <v>8.5010146559999988</v>
      </c>
      <c r="AD44">
        <v>12.009792240000003</v>
      </c>
      <c r="AE44">
        <v>21.712535395200003</v>
      </c>
      <c r="AF44">
        <v>6.1515000000000004</v>
      </c>
      <c r="AG44">
        <v>0</v>
      </c>
      <c r="AH44">
        <v>64.467972000000003</v>
      </c>
      <c r="AI44">
        <v>6.1501175999999997</v>
      </c>
      <c r="AJ44">
        <v>0</v>
      </c>
      <c r="AK44">
        <v>22.295999999999999</v>
      </c>
      <c r="AL44">
        <v>45.078799999999994</v>
      </c>
      <c r="AM44">
        <v>2.3184297714285713</v>
      </c>
      <c r="AN44">
        <v>0</v>
      </c>
      <c r="AO44">
        <v>5.8106160000000013</v>
      </c>
      <c r="AP44">
        <v>2.8130760000000001</v>
      </c>
      <c r="AQ44">
        <v>0</v>
      </c>
      <c r="AR44">
        <v>22.061894400000003</v>
      </c>
      <c r="AS44">
        <v>14.47489008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29.508301543983393</v>
      </c>
      <c r="BB44">
        <f t="shared" si="0"/>
        <v>853.97374231198364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280.00127547405111</v>
      </c>
      <c r="L45">
        <v>0</v>
      </c>
      <c r="M45">
        <v>63.767907342853931</v>
      </c>
      <c r="N45">
        <v>51.882718076720977</v>
      </c>
      <c r="O45">
        <v>73.284865944453742</v>
      </c>
      <c r="P45">
        <v>24.447893152746428</v>
      </c>
      <c r="Q45">
        <v>0</v>
      </c>
      <c r="R45">
        <v>0</v>
      </c>
      <c r="S45">
        <v>0</v>
      </c>
      <c r="T45">
        <v>0</v>
      </c>
      <c r="U45">
        <v>61.74176711818069</v>
      </c>
      <c r="V45">
        <v>0</v>
      </c>
      <c r="W45">
        <v>15.278842967409949</v>
      </c>
      <c r="X45">
        <v>64.783143540921515</v>
      </c>
      <c r="Y45">
        <v>0</v>
      </c>
      <c r="Z45">
        <v>2.8784289600000004</v>
      </c>
      <c r="AA45">
        <v>0</v>
      </c>
      <c r="AB45">
        <v>11.568563136000002</v>
      </c>
      <c r="AC45">
        <v>8.5010146559999988</v>
      </c>
      <c r="AD45">
        <v>12.009792240000003</v>
      </c>
      <c r="AE45">
        <v>21.712535395200003</v>
      </c>
      <c r="AF45">
        <v>6.1515000000000004</v>
      </c>
      <c r="AG45">
        <v>0</v>
      </c>
      <c r="AH45">
        <v>64.467972000000003</v>
      </c>
      <c r="AI45">
        <v>1.1182032</v>
      </c>
      <c r="AJ45">
        <v>0</v>
      </c>
      <c r="AK45">
        <v>22.295999999999999</v>
      </c>
      <c r="AL45">
        <v>45.078799999999994</v>
      </c>
      <c r="AM45">
        <v>2.3184297714285713</v>
      </c>
      <c r="AN45">
        <v>0</v>
      </c>
      <c r="AO45">
        <v>5.8106160000000013</v>
      </c>
      <c r="AP45">
        <v>5.2323213600000003</v>
      </c>
      <c r="AQ45">
        <v>0</v>
      </c>
      <c r="AR45">
        <v>22.061894400000003</v>
      </c>
      <c r="AS45">
        <v>14.47489008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29.421038213583394</v>
      </c>
      <c r="BB45">
        <f t="shared" si="0"/>
        <v>851.44833660238362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280.00127547405111</v>
      </c>
      <c r="L46">
        <v>0</v>
      </c>
      <c r="M46">
        <v>63.767907342853931</v>
      </c>
      <c r="N46">
        <v>51.882718076720977</v>
      </c>
      <c r="O46">
        <v>73.284865944453742</v>
      </c>
      <c r="P46">
        <v>24.447893152746428</v>
      </c>
      <c r="Q46">
        <v>0</v>
      </c>
      <c r="R46">
        <v>0</v>
      </c>
      <c r="S46">
        <v>0</v>
      </c>
      <c r="T46">
        <v>0</v>
      </c>
      <c r="U46">
        <v>61.74176711818069</v>
      </c>
      <c r="V46">
        <v>0</v>
      </c>
      <c r="W46">
        <v>15.278842967409949</v>
      </c>
      <c r="X46">
        <v>64.783143540921515</v>
      </c>
      <c r="Y46">
        <v>0</v>
      </c>
      <c r="Z46">
        <v>2.8784289600000004</v>
      </c>
      <c r="AA46">
        <v>0</v>
      </c>
      <c r="AB46">
        <v>11.568563136000002</v>
      </c>
      <c r="AC46">
        <v>8.5010146559999988</v>
      </c>
      <c r="AD46">
        <v>12.009792240000003</v>
      </c>
      <c r="AE46">
        <v>21.712535395200003</v>
      </c>
      <c r="AF46">
        <v>6.1515000000000004</v>
      </c>
      <c r="AG46">
        <v>0</v>
      </c>
      <c r="AH46">
        <v>64.467972000000003</v>
      </c>
      <c r="AI46">
        <v>0</v>
      </c>
      <c r="AJ46">
        <v>0</v>
      </c>
      <c r="AK46">
        <v>22.295999999999999</v>
      </c>
      <c r="AL46">
        <v>45.078799999999994</v>
      </c>
      <c r="AM46">
        <v>2.3184297714285713</v>
      </c>
      <c r="AN46">
        <v>0</v>
      </c>
      <c r="AO46">
        <v>5.8106160000000013</v>
      </c>
      <c r="AP46">
        <v>5.2323213600000003</v>
      </c>
      <c r="AQ46">
        <v>0</v>
      </c>
      <c r="AR46">
        <v>22.061894400000003</v>
      </c>
      <c r="AS46">
        <v>14.47489008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29.383690402383394</v>
      </c>
      <c r="BB46">
        <f t="shared" si="0"/>
        <v>850.36748121358357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280.00127547405111</v>
      </c>
      <c r="L47">
        <v>0</v>
      </c>
      <c r="M47">
        <v>63.767907342853931</v>
      </c>
      <c r="N47">
        <v>51.882718076720977</v>
      </c>
      <c r="O47">
        <v>73.284865944453742</v>
      </c>
      <c r="P47">
        <v>24.456194616284904</v>
      </c>
      <c r="Q47">
        <v>0</v>
      </c>
      <c r="R47">
        <v>0</v>
      </c>
      <c r="S47">
        <v>0</v>
      </c>
      <c r="T47">
        <v>0</v>
      </c>
      <c r="U47">
        <v>62.146138396165817</v>
      </c>
      <c r="V47">
        <v>0</v>
      </c>
      <c r="W47">
        <v>15.278842967409949</v>
      </c>
      <c r="X47">
        <v>64.783143540921515</v>
      </c>
      <c r="Y47">
        <v>0</v>
      </c>
      <c r="Z47">
        <v>0</v>
      </c>
      <c r="AA47">
        <v>0</v>
      </c>
      <c r="AB47">
        <v>11.568563136000002</v>
      </c>
      <c r="AC47">
        <v>8.5010146559999988</v>
      </c>
      <c r="AD47">
        <v>12.009792240000003</v>
      </c>
      <c r="AE47">
        <v>21.712535395200003</v>
      </c>
      <c r="AF47">
        <v>6.1515000000000004</v>
      </c>
      <c r="AG47">
        <v>0</v>
      </c>
      <c r="AH47">
        <v>64.467972000000003</v>
      </c>
      <c r="AI47">
        <v>0</v>
      </c>
      <c r="AJ47">
        <v>0</v>
      </c>
      <c r="AK47">
        <v>22.295999999999999</v>
      </c>
      <c r="AL47">
        <v>45.078799999999994</v>
      </c>
      <c r="AM47">
        <v>2.3184297714285713</v>
      </c>
      <c r="AN47">
        <v>0</v>
      </c>
      <c r="AO47">
        <v>5.8106160000000013</v>
      </c>
      <c r="AP47">
        <v>2.8130760000000001</v>
      </c>
      <c r="AQ47">
        <v>0</v>
      </c>
      <c r="AR47">
        <v>22.061894400000003</v>
      </c>
      <c r="AS47">
        <v>14.47489008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29.220531411150269</v>
      </c>
      <c r="BB47">
        <f t="shared" si="0"/>
        <v>845.64563862634031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280.00127547405111</v>
      </c>
      <c r="L48">
        <v>0</v>
      </c>
      <c r="M48">
        <v>63.767907342853931</v>
      </c>
      <c r="N48">
        <v>51.882718076720977</v>
      </c>
      <c r="O48">
        <v>73.284865944453742</v>
      </c>
      <c r="P48">
        <v>24.456194616284904</v>
      </c>
      <c r="Q48">
        <v>0</v>
      </c>
      <c r="R48">
        <v>0</v>
      </c>
      <c r="S48">
        <v>0</v>
      </c>
      <c r="T48">
        <v>0</v>
      </c>
      <c r="U48">
        <v>62.146138396165817</v>
      </c>
      <c r="V48">
        <v>0</v>
      </c>
      <c r="W48">
        <v>15.278842967409949</v>
      </c>
      <c r="X48">
        <v>64.783143540921515</v>
      </c>
      <c r="Y48">
        <v>0</v>
      </c>
      <c r="Z48">
        <v>0</v>
      </c>
      <c r="AA48">
        <v>0</v>
      </c>
      <c r="AB48">
        <v>11.568563136000002</v>
      </c>
      <c r="AC48">
        <v>8.5010146559999988</v>
      </c>
      <c r="AD48">
        <v>12.009792240000003</v>
      </c>
      <c r="AE48">
        <v>21.712535395200003</v>
      </c>
      <c r="AF48">
        <v>6.1515000000000004</v>
      </c>
      <c r="AG48">
        <v>0</v>
      </c>
      <c r="AH48">
        <v>64.467972000000003</v>
      </c>
      <c r="AI48">
        <v>0</v>
      </c>
      <c r="AJ48">
        <v>0</v>
      </c>
      <c r="AK48">
        <v>22.295999999999999</v>
      </c>
      <c r="AL48">
        <v>45.078799999999994</v>
      </c>
      <c r="AM48">
        <v>2.3184297714285713</v>
      </c>
      <c r="AN48">
        <v>0</v>
      </c>
      <c r="AO48">
        <v>5.8106160000000013</v>
      </c>
      <c r="AP48">
        <v>2.8130760000000001</v>
      </c>
      <c r="AQ48">
        <v>0</v>
      </c>
      <c r="AR48">
        <v>22.061894400000003</v>
      </c>
      <c r="AS48">
        <v>14.47489008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29.220531411150269</v>
      </c>
      <c r="BB48">
        <f t="shared" si="0"/>
        <v>845.64563862634031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280.00127547405111</v>
      </c>
      <c r="L49">
        <v>11.038692327512416</v>
      </c>
      <c r="M49">
        <v>63.767907342853931</v>
      </c>
      <c r="N49">
        <v>51.882718076720977</v>
      </c>
      <c r="O49">
        <v>73.284865944453742</v>
      </c>
      <c r="P49">
        <v>24.456194616284904</v>
      </c>
      <c r="Q49">
        <v>4.7935321646341462</v>
      </c>
      <c r="R49">
        <v>15.518608314606743</v>
      </c>
      <c r="S49">
        <v>9.2414474250922503</v>
      </c>
      <c r="T49">
        <v>0</v>
      </c>
      <c r="U49">
        <v>62.146138396165817</v>
      </c>
      <c r="V49">
        <v>9.1045999999999996</v>
      </c>
      <c r="W49">
        <v>15.278842967409949</v>
      </c>
      <c r="X49">
        <v>64.783143540921515</v>
      </c>
      <c r="Y49">
        <v>0</v>
      </c>
      <c r="Z49">
        <v>0</v>
      </c>
      <c r="AA49">
        <v>0</v>
      </c>
      <c r="AB49">
        <v>11.568563136000002</v>
      </c>
      <c r="AC49">
        <v>8.5010146559999988</v>
      </c>
      <c r="AD49">
        <v>12.009792240000003</v>
      </c>
      <c r="AE49">
        <v>21.712535395200003</v>
      </c>
      <c r="AF49">
        <v>6.1515000000000004</v>
      </c>
      <c r="AG49">
        <v>0</v>
      </c>
      <c r="AH49">
        <v>64.467972000000003</v>
      </c>
      <c r="AI49">
        <v>0</v>
      </c>
      <c r="AJ49">
        <v>0</v>
      </c>
      <c r="AK49">
        <v>22.295999999999999</v>
      </c>
      <c r="AL49">
        <v>45.078799999999994</v>
      </c>
      <c r="AM49">
        <v>2.3184297714285713</v>
      </c>
      <c r="AN49">
        <v>0</v>
      </c>
      <c r="AO49">
        <v>5.8106160000000013</v>
      </c>
      <c r="AP49">
        <v>2.8130760000000001</v>
      </c>
      <c r="AQ49">
        <v>0</v>
      </c>
      <c r="AR49">
        <v>22.061894400000003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30.864858525867632</v>
      </c>
      <c r="BB49">
        <f t="shared" si="0"/>
        <v>893.23263227706866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280.00127547405111</v>
      </c>
      <c r="L50">
        <v>11.038692327512416</v>
      </c>
      <c r="M50">
        <v>63.767907342853931</v>
      </c>
      <c r="N50">
        <v>51.882718076720977</v>
      </c>
      <c r="O50">
        <v>73.284865944453742</v>
      </c>
      <c r="P50">
        <v>24.456194616284904</v>
      </c>
      <c r="Q50">
        <v>4.7901129591836735</v>
      </c>
      <c r="R50">
        <v>18.616605478678338</v>
      </c>
      <c r="S50">
        <v>11.586611947104423</v>
      </c>
      <c r="T50">
        <v>0</v>
      </c>
      <c r="U50">
        <v>62.146138396165817</v>
      </c>
      <c r="V50">
        <v>9.1029083612040136</v>
      </c>
      <c r="W50">
        <v>15.279007392984541</v>
      </c>
      <c r="X50">
        <v>64.783143540921515</v>
      </c>
      <c r="Y50">
        <v>0</v>
      </c>
      <c r="Z50">
        <v>0</v>
      </c>
      <c r="AA50">
        <v>0</v>
      </c>
      <c r="AB50">
        <v>11.568563136000002</v>
      </c>
      <c r="AC50">
        <v>8.5010146559999988</v>
      </c>
      <c r="AD50">
        <v>12.009792240000003</v>
      </c>
      <c r="AE50">
        <v>21.712535395200003</v>
      </c>
      <c r="AF50">
        <v>6.1515000000000004</v>
      </c>
      <c r="AG50">
        <v>0</v>
      </c>
      <c r="AH50">
        <v>64.467972000000003</v>
      </c>
      <c r="AI50">
        <v>0</v>
      </c>
      <c r="AJ50">
        <v>0</v>
      </c>
      <c r="AK50">
        <v>22.295999999999999</v>
      </c>
      <c r="AL50">
        <v>45.078799999999994</v>
      </c>
      <c r="AM50">
        <v>2.3184297714285713</v>
      </c>
      <c r="AN50">
        <v>0</v>
      </c>
      <c r="AO50">
        <v>5.8106160000000013</v>
      </c>
      <c r="AP50">
        <v>2.8130760000000001</v>
      </c>
      <c r="AQ50">
        <v>0</v>
      </c>
      <c r="AR50">
        <v>22.061894400000003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31.04649399886312</v>
      </c>
      <c r="BB50">
        <f t="shared" si="0"/>
        <v>898.4892120714851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308.0001842735673</v>
      </c>
      <c r="L51">
        <v>11.038692327512416</v>
      </c>
      <c r="M51">
        <v>63.767907342853931</v>
      </c>
      <c r="N51">
        <v>51.882718076720977</v>
      </c>
      <c r="O51">
        <v>73.284865944453742</v>
      </c>
      <c r="P51">
        <v>24.456194616284904</v>
      </c>
      <c r="Q51">
        <v>4.7901129591836735</v>
      </c>
      <c r="R51">
        <v>18.616605478678338</v>
      </c>
      <c r="S51">
        <v>11.586611947104423</v>
      </c>
      <c r="T51">
        <v>0</v>
      </c>
      <c r="U51">
        <v>62.146138396165817</v>
      </c>
      <c r="V51">
        <v>9.1029083612040136</v>
      </c>
      <c r="W51">
        <v>15.279007392984541</v>
      </c>
      <c r="X51">
        <v>64.783143540921515</v>
      </c>
      <c r="Y51">
        <v>0</v>
      </c>
      <c r="Z51">
        <v>0</v>
      </c>
      <c r="AA51">
        <v>0</v>
      </c>
      <c r="AB51">
        <v>11.568563136000002</v>
      </c>
      <c r="AC51">
        <v>8.5010146559999988</v>
      </c>
      <c r="AD51">
        <v>12.009792240000003</v>
      </c>
      <c r="AE51">
        <v>21.712535395200003</v>
      </c>
      <c r="AF51">
        <v>6.1515000000000004</v>
      </c>
      <c r="AG51">
        <v>0</v>
      </c>
      <c r="AH51">
        <v>64.467972000000003</v>
      </c>
      <c r="AI51">
        <v>0</v>
      </c>
      <c r="AJ51">
        <v>0</v>
      </c>
      <c r="AK51">
        <v>22.295999999999999</v>
      </c>
      <c r="AL51">
        <v>45.078799999999994</v>
      </c>
      <c r="AM51">
        <v>2.3184297714285713</v>
      </c>
      <c r="AN51">
        <v>0</v>
      </c>
      <c r="AO51">
        <v>5.8106160000000013</v>
      </c>
      <c r="AP51">
        <v>2.8130760000000001</v>
      </c>
      <c r="AQ51">
        <v>0</v>
      </c>
      <c r="AR51">
        <v>22.061894400000003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31.981657552767039</v>
      </c>
      <c r="BB51">
        <f t="shared" si="0"/>
        <v>925.55295731709725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300.00080614822377</v>
      </c>
      <c r="L52">
        <v>11.038692327512416</v>
      </c>
      <c r="M52">
        <v>63.767907342853931</v>
      </c>
      <c r="N52">
        <v>51.882718076720977</v>
      </c>
      <c r="O52">
        <v>73.284865944453742</v>
      </c>
      <c r="P52">
        <v>24.456194616284904</v>
      </c>
      <c r="Q52">
        <v>4.7901129591836735</v>
      </c>
      <c r="R52">
        <v>18.616605478678338</v>
      </c>
      <c r="S52">
        <v>11.586611947104423</v>
      </c>
      <c r="T52">
        <v>0</v>
      </c>
      <c r="U52">
        <v>62.146138396165817</v>
      </c>
      <c r="V52">
        <v>9.1029083612040136</v>
      </c>
      <c r="W52">
        <v>15.279007392984541</v>
      </c>
      <c r="X52">
        <v>64.783143540921515</v>
      </c>
      <c r="Y52">
        <v>0</v>
      </c>
      <c r="Z52">
        <v>0</v>
      </c>
      <c r="AA52">
        <v>0</v>
      </c>
      <c r="AB52">
        <v>11.568563136000002</v>
      </c>
      <c r="AC52">
        <v>8.5010146559999988</v>
      </c>
      <c r="AD52">
        <v>12.009792240000003</v>
      </c>
      <c r="AE52">
        <v>21.712535395200003</v>
      </c>
      <c r="AF52">
        <v>6.1515000000000004</v>
      </c>
      <c r="AG52">
        <v>0</v>
      </c>
      <c r="AH52">
        <v>64.467972000000003</v>
      </c>
      <c r="AI52">
        <v>0</v>
      </c>
      <c r="AJ52">
        <v>0</v>
      </c>
      <c r="AK52">
        <v>22.295999999999999</v>
      </c>
      <c r="AL52">
        <v>45.078799999999994</v>
      </c>
      <c r="AM52">
        <v>2.3184297714285713</v>
      </c>
      <c r="AN52">
        <v>0</v>
      </c>
      <c r="AO52">
        <v>5.8106160000000013</v>
      </c>
      <c r="AP52">
        <v>2.8130760000000001</v>
      </c>
      <c r="AQ52">
        <v>0</v>
      </c>
      <c r="AR52">
        <v>22.061894400000003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31.71447832338054</v>
      </c>
      <c r="BB52">
        <f t="shared" si="0"/>
        <v>917.82075842114045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294.00070972320793</v>
      </c>
      <c r="L53">
        <v>11.038692327512416</v>
      </c>
      <c r="M53">
        <v>63.767907342853931</v>
      </c>
      <c r="N53">
        <v>51.882718076720977</v>
      </c>
      <c r="O53">
        <v>73.284865944453742</v>
      </c>
      <c r="P53">
        <v>24.456194616284904</v>
      </c>
      <c r="Q53">
        <v>4.7901129591836735</v>
      </c>
      <c r="R53">
        <v>18.616605478678338</v>
      </c>
      <c r="S53">
        <v>11.586611947104423</v>
      </c>
      <c r="T53">
        <v>0</v>
      </c>
      <c r="U53">
        <v>62.146138396165817</v>
      </c>
      <c r="V53">
        <v>9.1029083612040136</v>
      </c>
      <c r="W53">
        <v>15.279007392984541</v>
      </c>
      <c r="X53">
        <v>64.783143540921515</v>
      </c>
      <c r="Y53">
        <v>0</v>
      </c>
      <c r="Z53">
        <v>0</v>
      </c>
      <c r="AA53">
        <v>0</v>
      </c>
      <c r="AB53">
        <v>11.568563136000002</v>
      </c>
      <c r="AC53">
        <v>8.5010146559999988</v>
      </c>
      <c r="AD53">
        <v>12.009792240000003</v>
      </c>
      <c r="AE53">
        <v>21.712535395200003</v>
      </c>
      <c r="AF53">
        <v>6.1515000000000004</v>
      </c>
      <c r="AG53">
        <v>0</v>
      </c>
      <c r="AH53">
        <v>64.467972000000003</v>
      </c>
      <c r="AI53">
        <v>0</v>
      </c>
      <c r="AJ53">
        <v>0</v>
      </c>
      <c r="AK53">
        <v>22.295999999999999</v>
      </c>
      <c r="AL53">
        <v>45.078799999999994</v>
      </c>
      <c r="AM53">
        <v>2.3184297714285713</v>
      </c>
      <c r="AN53">
        <v>0</v>
      </c>
      <c r="AO53">
        <v>5.5523663999999995</v>
      </c>
      <c r="AP53">
        <v>2.8130760000000001</v>
      </c>
      <c r="AQ53">
        <v>0</v>
      </c>
      <c r="AR53">
        <v>22.061894400000003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31.505449653984989</v>
      </c>
      <c r="BB53">
        <f t="shared" si="0"/>
        <v>911.77144106551998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324.00116355542065</v>
      </c>
      <c r="L54">
        <v>11.038692327512416</v>
      </c>
      <c r="M54">
        <v>63.767907342853931</v>
      </c>
      <c r="N54">
        <v>51.882718076720977</v>
      </c>
      <c r="O54">
        <v>73.284865944453742</v>
      </c>
      <c r="P54">
        <v>24.456194616284904</v>
      </c>
      <c r="Q54">
        <v>4.7901129591836735</v>
      </c>
      <c r="R54">
        <v>18.616605478678338</v>
      </c>
      <c r="S54">
        <v>11.586611947104423</v>
      </c>
      <c r="T54">
        <v>0</v>
      </c>
      <c r="U54">
        <v>62.146138396165817</v>
      </c>
      <c r="V54">
        <v>9.1029083612040136</v>
      </c>
      <c r="W54">
        <v>15.279007392984541</v>
      </c>
      <c r="X54">
        <v>64.783143540921515</v>
      </c>
      <c r="Y54">
        <v>0</v>
      </c>
      <c r="Z54">
        <v>0</v>
      </c>
      <c r="AA54">
        <v>0</v>
      </c>
      <c r="AB54">
        <v>11.568563136000002</v>
      </c>
      <c r="AC54">
        <v>8.5010146559999988</v>
      </c>
      <c r="AD54">
        <v>12.009792240000003</v>
      </c>
      <c r="AE54">
        <v>21.712535395200003</v>
      </c>
      <c r="AF54">
        <v>6.1515000000000004</v>
      </c>
      <c r="AG54">
        <v>0</v>
      </c>
      <c r="AH54">
        <v>64.467972000000003</v>
      </c>
      <c r="AI54">
        <v>0</v>
      </c>
      <c r="AJ54">
        <v>0</v>
      </c>
      <c r="AK54">
        <v>22.295999999999999</v>
      </c>
      <c r="AL54">
        <v>45.078799999999994</v>
      </c>
      <c r="AM54">
        <v>2.3184297714285713</v>
      </c>
      <c r="AN54">
        <v>0</v>
      </c>
      <c r="AO54">
        <v>5.5523663999999995</v>
      </c>
      <c r="AP54">
        <v>2.8130760000000001</v>
      </c>
      <c r="AQ54">
        <v>5.4587500000000011</v>
      </c>
      <c r="AR54">
        <v>22.061894400000003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32.689787061980901</v>
      </c>
      <c r="BB54">
        <f t="shared" si="0"/>
        <v>946.04630748973682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354.00155535655375</v>
      </c>
      <c r="L55">
        <v>11.038692327512416</v>
      </c>
      <c r="M55">
        <v>63.767907342853931</v>
      </c>
      <c r="N55">
        <v>51.882718076720977</v>
      </c>
      <c r="O55">
        <v>73.284865944453742</v>
      </c>
      <c r="P55">
        <v>24.456194616284904</v>
      </c>
      <c r="Q55">
        <v>4.7935321646341462</v>
      </c>
      <c r="R55">
        <v>18.621051248357421</v>
      </c>
      <c r="S55">
        <v>11.589617021276595</v>
      </c>
      <c r="T55">
        <v>0</v>
      </c>
      <c r="U55">
        <v>62.146138396165817</v>
      </c>
      <c r="V55">
        <v>9.1045999999999996</v>
      </c>
      <c r="W55">
        <v>15.278842967409949</v>
      </c>
      <c r="X55">
        <v>64.783143540921515</v>
      </c>
      <c r="Y55">
        <v>0</v>
      </c>
      <c r="Z55">
        <v>0</v>
      </c>
      <c r="AA55">
        <v>0</v>
      </c>
      <c r="AB55">
        <v>11.568563136000002</v>
      </c>
      <c r="AC55">
        <v>8.5010146559999988</v>
      </c>
      <c r="AD55">
        <v>12.009792240000003</v>
      </c>
      <c r="AE55">
        <v>21.712535395200003</v>
      </c>
      <c r="AF55">
        <v>6.1515000000000004</v>
      </c>
      <c r="AG55">
        <v>0</v>
      </c>
      <c r="AH55">
        <v>64.467972000000003</v>
      </c>
      <c r="AI55">
        <v>0</v>
      </c>
      <c r="AJ55">
        <v>0</v>
      </c>
      <c r="AK55">
        <v>22.295999999999999</v>
      </c>
      <c r="AL55">
        <v>45.078799999999994</v>
      </c>
      <c r="AM55">
        <v>2.3184297714285713</v>
      </c>
      <c r="AN55">
        <v>0</v>
      </c>
      <c r="AO55">
        <v>5.2941167999999994</v>
      </c>
      <c r="AP55">
        <v>2.8130760000000001</v>
      </c>
      <c r="AQ55">
        <v>5.4587500000000011</v>
      </c>
      <c r="AR55">
        <v>22.061894400000003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33.683589548496634</v>
      </c>
      <c r="BB55">
        <f t="shared" si="0"/>
        <v>974.80704446687707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352.00018939393937</v>
      </c>
      <c r="L56">
        <v>11.038692327512416</v>
      </c>
      <c r="M56">
        <v>63.767907342853931</v>
      </c>
      <c r="N56">
        <v>51.882718076720977</v>
      </c>
      <c r="O56">
        <v>73.284865944453742</v>
      </c>
      <c r="P56">
        <v>24.456194616284904</v>
      </c>
      <c r="Q56">
        <v>4.7935321646341462</v>
      </c>
      <c r="R56">
        <v>18.621051248357421</v>
      </c>
      <c r="S56">
        <v>11.589617021276595</v>
      </c>
      <c r="T56">
        <v>0</v>
      </c>
      <c r="U56">
        <v>62.146138396165817</v>
      </c>
      <c r="V56">
        <v>9.1045999999999996</v>
      </c>
      <c r="W56">
        <v>15.278842967409949</v>
      </c>
      <c r="X56">
        <v>64.783143540921515</v>
      </c>
      <c r="Y56">
        <v>0</v>
      </c>
      <c r="Z56">
        <v>0</v>
      </c>
      <c r="AA56">
        <v>0</v>
      </c>
      <c r="AB56">
        <v>11.568563136000002</v>
      </c>
      <c r="AC56">
        <v>8.5010146559999988</v>
      </c>
      <c r="AD56">
        <v>12.009792240000003</v>
      </c>
      <c r="AE56">
        <v>21.712535395200003</v>
      </c>
      <c r="AF56">
        <v>6.1515000000000004</v>
      </c>
      <c r="AG56">
        <v>0</v>
      </c>
      <c r="AH56">
        <v>64.467972000000003</v>
      </c>
      <c r="AI56">
        <v>0</v>
      </c>
      <c r="AJ56">
        <v>0</v>
      </c>
      <c r="AK56">
        <v>22.295999999999999</v>
      </c>
      <c r="AL56">
        <v>45.078799999999994</v>
      </c>
      <c r="AM56">
        <v>2.3184297714285713</v>
      </c>
      <c r="AN56">
        <v>0</v>
      </c>
      <c r="AO56">
        <v>5.2941167999999994</v>
      </c>
      <c r="AP56">
        <v>2.8130760000000001</v>
      </c>
      <c r="AQ56">
        <v>5.4587500000000011</v>
      </c>
      <c r="AR56">
        <v>22.061894400000003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33.616743925345261</v>
      </c>
      <c r="BB56">
        <f t="shared" si="0"/>
        <v>972.87252412741418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362.00099520910965</v>
      </c>
      <c r="L57">
        <v>11.038692327512416</v>
      </c>
      <c r="M57">
        <v>63.767907342853931</v>
      </c>
      <c r="N57">
        <v>51.882718076720977</v>
      </c>
      <c r="O57">
        <v>73.284865944453742</v>
      </c>
      <c r="P57">
        <v>24.456194616284904</v>
      </c>
      <c r="Q57">
        <v>4.7901129591836735</v>
      </c>
      <c r="R57">
        <v>18.616605478678338</v>
      </c>
      <c r="S57">
        <v>11.586611947104423</v>
      </c>
      <c r="T57">
        <v>0</v>
      </c>
      <c r="U57">
        <v>62.146138396165817</v>
      </c>
      <c r="V57">
        <v>9.1029083612040136</v>
      </c>
      <c r="W57">
        <v>15.279007392984541</v>
      </c>
      <c r="X57">
        <v>64.783143540921515</v>
      </c>
      <c r="Y57">
        <v>0</v>
      </c>
      <c r="Z57">
        <v>0</v>
      </c>
      <c r="AA57">
        <v>0</v>
      </c>
      <c r="AB57">
        <v>11.568563136000002</v>
      </c>
      <c r="AC57">
        <v>8.5010146559999988</v>
      </c>
      <c r="AD57">
        <v>12.009792240000003</v>
      </c>
      <c r="AE57">
        <v>21.712535395200003</v>
      </c>
      <c r="AF57">
        <v>6.1515000000000004</v>
      </c>
      <c r="AG57">
        <v>0</v>
      </c>
      <c r="AH57">
        <v>64.467972000000003</v>
      </c>
      <c r="AI57">
        <v>0</v>
      </c>
      <c r="AJ57">
        <v>0</v>
      </c>
      <c r="AK57">
        <v>22.295999999999999</v>
      </c>
      <c r="AL57">
        <v>45.078799999999994</v>
      </c>
      <c r="AM57">
        <v>2.3184297714285713</v>
      </c>
      <c r="AN57">
        <v>0</v>
      </c>
      <c r="AO57">
        <v>5.2941167999999994</v>
      </c>
      <c r="AP57">
        <v>2.8130760000000001</v>
      </c>
      <c r="AQ57">
        <v>5.4587500000000011</v>
      </c>
      <c r="AR57">
        <v>22.061894400000003</v>
      </c>
      <c r="AS57">
        <v>13.588672319999999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33.936305982414147</v>
      </c>
      <c r="BB57">
        <f t="shared" si="0"/>
        <v>982.12071232939252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425.00172424285455</v>
      </c>
      <c r="L58">
        <v>11.038692327512416</v>
      </c>
      <c r="M58">
        <v>63.767907342853931</v>
      </c>
      <c r="N58">
        <v>51.882718076720977</v>
      </c>
      <c r="O58">
        <v>73.284865944453742</v>
      </c>
      <c r="P58">
        <v>24.456194616284904</v>
      </c>
      <c r="Q58">
        <v>4.7901129591836735</v>
      </c>
      <c r="R58">
        <v>18.616605478678338</v>
      </c>
      <c r="S58">
        <v>11.586611947104423</v>
      </c>
      <c r="T58">
        <v>0</v>
      </c>
      <c r="U58">
        <v>62.146138396165817</v>
      </c>
      <c r="V58">
        <v>9.1029940119760475</v>
      </c>
      <c r="W58">
        <v>15.279007392984541</v>
      </c>
      <c r="X58">
        <v>64.783143540921515</v>
      </c>
      <c r="Y58">
        <v>0</v>
      </c>
      <c r="Z58">
        <v>2.0291040000000002</v>
      </c>
      <c r="AA58">
        <v>0</v>
      </c>
      <c r="AB58">
        <v>11.568563136000002</v>
      </c>
      <c r="AC58">
        <v>8.5010146559999988</v>
      </c>
      <c r="AD58">
        <v>12.009792240000003</v>
      </c>
      <c r="AE58">
        <v>21.712535395200003</v>
      </c>
      <c r="AF58">
        <v>6.1515000000000004</v>
      </c>
      <c r="AG58">
        <v>0</v>
      </c>
      <c r="AH58">
        <v>64.467972000000003</v>
      </c>
      <c r="AI58">
        <v>0</v>
      </c>
      <c r="AJ58">
        <v>0</v>
      </c>
      <c r="AK58">
        <v>22.295999999999999</v>
      </c>
      <c r="AL58">
        <v>45.078799999999994</v>
      </c>
      <c r="AM58">
        <v>2.3184297714285713</v>
      </c>
      <c r="AN58">
        <v>0</v>
      </c>
      <c r="AO58">
        <v>5.2941167999999994</v>
      </c>
      <c r="AP58">
        <v>2.8130760000000001</v>
      </c>
      <c r="AQ58">
        <v>10.917500000000002</v>
      </c>
      <c r="AR58">
        <v>22.061894400000003</v>
      </c>
      <c r="AS58">
        <v>13.588672319999999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36.290627304570656</v>
      </c>
      <c r="BB58">
        <f t="shared" si="0"/>
        <v>1050.2550596917526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468.00106635736068</v>
      </c>
      <c r="L59">
        <v>11.038684602317385</v>
      </c>
      <c r="M59">
        <v>63.767907342853931</v>
      </c>
      <c r="N59">
        <v>51.882718076720977</v>
      </c>
      <c r="O59">
        <v>73.284865944453742</v>
      </c>
      <c r="P59">
        <v>24.456194616284904</v>
      </c>
      <c r="Q59">
        <v>4.7901129591836735</v>
      </c>
      <c r="R59">
        <v>18.616605478678338</v>
      </c>
      <c r="S59">
        <v>11.586611947104423</v>
      </c>
      <c r="T59">
        <v>0</v>
      </c>
      <c r="U59">
        <v>62.146138396165817</v>
      </c>
      <c r="V59">
        <v>9.1029940119760475</v>
      </c>
      <c r="W59">
        <v>15.279007392984541</v>
      </c>
      <c r="X59">
        <v>64.783143540921515</v>
      </c>
      <c r="Y59">
        <v>0</v>
      </c>
      <c r="Z59">
        <v>2.8784289600000004</v>
      </c>
      <c r="AA59">
        <v>0</v>
      </c>
      <c r="AB59">
        <v>11.568563136000002</v>
      </c>
      <c r="AC59">
        <v>8.5010146559999988</v>
      </c>
      <c r="AD59">
        <v>12.009792240000003</v>
      </c>
      <c r="AE59">
        <v>21.712535395200003</v>
      </c>
      <c r="AF59">
        <v>6.1515000000000004</v>
      </c>
      <c r="AG59">
        <v>0</v>
      </c>
      <c r="AH59">
        <v>64.467972000000003</v>
      </c>
      <c r="AI59">
        <v>0</v>
      </c>
      <c r="AJ59">
        <v>0</v>
      </c>
      <c r="AK59">
        <v>22.295999999999999</v>
      </c>
      <c r="AL59">
        <v>45.078799999999994</v>
      </c>
      <c r="AM59">
        <v>2.3184297714285713</v>
      </c>
      <c r="AN59">
        <v>0</v>
      </c>
      <c r="AO59">
        <v>5.2941167999999994</v>
      </c>
      <c r="AP59">
        <v>2.1379377600000002</v>
      </c>
      <c r="AQ59">
        <v>10.917500000000002</v>
      </c>
      <c r="AR59">
        <v>22.061894400000003</v>
      </c>
      <c r="AS59">
        <v>13.588672319999999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37.732623155046596</v>
      </c>
      <c r="BB59">
        <f t="shared" si="0"/>
        <v>1091.9865849505879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501.00484225487116</v>
      </c>
      <c r="L60">
        <v>11.03869240313991</v>
      </c>
      <c r="M60">
        <v>63.767907342853931</v>
      </c>
      <c r="N60">
        <v>51.882718076720977</v>
      </c>
      <c r="O60">
        <v>73.284865944453742</v>
      </c>
      <c r="P60">
        <v>24.456194616284904</v>
      </c>
      <c r="Q60">
        <v>4.7901129591836735</v>
      </c>
      <c r="R60">
        <v>18.616605478678338</v>
      </c>
      <c r="S60">
        <v>11.586611947104423</v>
      </c>
      <c r="T60">
        <v>0</v>
      </c>
      <c r="U60">
        <v>62.146138396165817</v>
      </c>
      <c r="V60">
        <v>9.1029940119760475</v>
      </c>
      <c r="W60">
        <v>15.279007392984541</v>
      </c>
      <c r="X60">
        <v>64.783143540921515</v>
      </c>
      <c r="Y60">
        <v>0</v>
      </c>
      <c r="Z60">
        <v>2.8784289600000004</v>
      </c>
      <c r="AA60">
        <v>0</v>
      </c>
      <c r="AB60">
        <v>11.568563136000002</v>
      </c>
      <c r="AC60">
        <v>8.5010146559999988</v>
      </c>
      <c r="AD60">
        <v>12.009792240000003</v>
      </c>
      <c r="AE60">
        <v>21.712535395200003</v>
      </c>
      <c r="AF60">
        <v>6.1515000000000004</v>
      </c>
      <c r="AG60">
        <v>0</v>
      </c>
      <c r="AH60">
        <v>64.467972000000003</v>
      </c>
      <c r="AI60">
        <v>0</v>
      </c>
      <c r="AJ60">
        <v>0</v>
      </c>
      <c r="AK60">
        <v>22.295999999999999</v>
      </c>
      <c r="AL60">
        <v>45.078799999999994</v>
      </c>
      <c r="AM60">
        <v>2.3184297714285713</v>
      </c>
      <c r="AN60">
        <v>0</v>
      </c>
      <c r="AO60">
        <v>5.2941167999999994</v>
      </c>
      <c r="AP60">
        <v>2.1379377600000002</v>
      </c>
      <c r="AQ60">
        <v>10.917500000000002</v>
      </c>
      <c r="AR60">
        <v>22.061894400000003</v>
      </c>
      <c r="AS60">
        <v>13.588672319999999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38.834949604199579</v>
      </c>
      <c r="BB60">
        <f t="shared" si="0"/>
        <v>1123.8880421997681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486.99487997741943</v>
      </c>
      <c r="L61">
        <v>11.038594731660952</v>
      </c>
      <c r="M61">
        <v>63.767907342853931</v>
      </c>
      <c r="N61">
        <v>51.882718076720977</v>
      </c>
      <c r="O61">
        <v>73.284865944453742</v>
      </c>
      <c r="P61">
        <v>24.456194616284904</v>
      </c>
      <c r="Q61">
        <v>4.7901129591836735</v>
      </c>
      <c r="R61">
        <v>18.616605478678338</v>
      </c>
      <c r="S61">
        <v>11.586611947104423</v>
      </c>
      <c r="T61">
        <v>0</v>
      </c>
      <c r="U61">
        <v>62.146138396165817</v>
      </c>
      <c r="V61">
        <v>9.1029940119760475</v>
      </c>
      <c r="W61">
        <v>15.279007392984541</v>
      </c>
      <c r="X61">
        <v>64.783143540921515</v>
      </c>
      <c r="Y61">
        <v>0</v>
      </c>
      <c r="Z61">
        <v>2.8784289600000004</v>
      </c>
      <c r="AA61">
        <v>0</v>
      </c>
      <c r="AB61">
        <v>11.568563136000002</v>
      </c>
      <c r="AC61">
        <v>8.5010146559999988</v>
      </c>
      <c r="AD61">
        <v>12.009792240000003</v>
      </c>
      <c r="AE61">
        <v>21.712535395200003</v>
      </c>
      <c r="AF61">
        <v>6.1515000000000004</v>
      </c>
      <c r="AG61">
        <v>0</v>
      </c>
      <c r="AH61">
        <v>66.880321920000014</v>
      </c>
      <c r="AI61">
        <v>0</v>
      </c>
      <c r="AJ61">
        <v>0</v>
      </c>
      <c r="AK61">
        <v>22.295999999999999</v>
      </c>
      <c r="AL61">
        <v>45.078799999999994</v>
      </c>
      <c r="AM61">
        <v>2.3184297714285713</v>
      </c>
      <c r="AN61">
        <v>0</v>
      </c>
      <c r="AO61">
        <v>5.2941167999999994</v>
      </c>
      <c r="AP61">
        <v>4.5571831199999995</v>
      </c>
      <c r="AQ61">
        <v>10.917500000000002</v>
      </c>
      <c r="AR61">
        <v>22.061894400000003</v>
      </c>
      <c r="AS61">
        <v>13.588672319999999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38.528388585796328</v>
      </c>
      <c r="BB61">
        <f t="shared" si="0"/>
        <v>1115.0161385492404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512.3356753861716</v>
      </c>
      <c r="L62">
        <v>11.038594731660952</v>
      </c>
      <c r="M62">
        <v>63.767907342853931</v>
      </c>
      <c r="N62">
        <v>51.882718076720977</v>
      </c>
      <c r="O62">
        <v>73.284865944453742</v>
      </c>
      <c r="P62">
        <v>24.456194616284904</v>
      </c>
      <c r="Q62">
        <v>4.7879905213270133</v>
      </c>
      <c r="R62">
        <v>18.619370424597363</v>
      </c>
      <c r="S62">
        <v>11.586402195217561</v>
      </c>
      <c r="T62">
        <v>0</v>
      </c>
      <c r="U62">
        <v>62.146138396165817</v>
      </c>
      <c r="V62">
        <v>9.1029940119760475</v>
      </c>
      <c r="W62">
        <v>15.279007392984541</v>
      </c>
      <c r="X62">
        <v>64.783143540921515</v>
      </c>
      <c r="Y62">
        <v>0</v>
      </c>
      <c r="Z62">
        <v>2.8784289600000004</v>
      </c>
      <c r="AA62">
        <v>0</v>
      </c>
      <c r="AB62">
        <v>11.568563136000002</v>
      </c>
      <c r="AC62">
        <v>8.5010146559999988</v>
      </c>
      <c r="AD62">
        <v>12.009792240000003</v>
      </c>
      <c r="AE62">
        <v>21.712535395200003</v>
      </c>
      <c r="AF62">
        <v>6.1515000000000004</v>
      </c>
      <c r="AG62">
        <v>0</v>
      </c>
      <c r="AH62">
        <v>66.880321920000014</v>
      </c>
      <c r="AI62">
        <v>0</v>
      </c>
      <c r="AJ62">
        <v>0</v>
      </c>
      <c r="AK62">
        <v>22.295999999999999</v>
      </c>
      <c r="AL62">
        <v>45.078799999999994</v>
      </c>
      <c r="AM62">
        <v>2.3184297714285713</v>
      </c>
      <c r="AN62">
        <v>0</v>
      </c>
      <c r="AO62">
        <v>5.2941167999999994</v>
      </c>
      <c r="AP62">
        <v>4.5571831199999995</v>
      </c>
      <c r="AQ62">
        <v>10.917500000000002</v>
      </c>
      <c r="AR62">
        <v>22.061894400000003</v>
      </c>
      <c r="AS62">
        <v>13.588672319999999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39.374785953059636</v>
      </c>
      <c r="BB62">
        <f t="shared" si="0"/>
        <v>1139.5109693469049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512.3356753861716</v>
      </c>
      <c r="L63">
        <v>11.038594731660952</v>
      </c>
      <c r="M63">
        <v>63.767907342853931</v>
      </c>
      <c r="N63">
        <v>51.882718076720977</v>
      </c>
      <c r="O63">
        <v>73.284865944453742</v>
      </c>
      <c r="P63">
        <v>24.456194616284904</v>
      </c>
      <c r="Q63">
        <v>4.7879905213270133</v>
      </c>
      <c r="R63">
        <v>18.619370424597363</v>
      </c>
      <c r="S63">
        <v>11.586402195217561</v>
      </c>
      <c r="T63">
        <v>0</v>
      </c>
      <c r="U63">
        <v>62.146138396165817</v>
      </c>
      <c r="V63">
        <v>9.1029940119760475</v>
      </c>
      <c r="W63">
        <v>15.279007392984541</v>
      </c>
      <c r="X63">
        <v>64.783143540921515</v>
      </c>
      <c r="Y63">
        <v>0</v>
      </c>
      <c r="Z63">
        <v>2.8784289600000004</v>
      </c>
      <c r="AA63">
        <v>0</v>
      </c>
      <c r="AB63">
        <v>11.568563136000002</v>
      </c>
      <c r="AC63">
        <v>8.5010146559999988</v>
      </c>
      <c r="AD63">
        <v>12.009792240000003</v>
      </c>
      <c r="AE63">
        <v>21.712535395200003</v>
      </c>
      <c r="AF63">
        <v>6.1515000000000004</v>
      </c>
      <c r="AG63">
        <v>0</v>
      </c>
      <c r="AH63">
        <v>66.880321920000014</v>
      </c>
      <c r="AI63">
        <v>0</v>
      </c>
      <c r="AJ63">
        <v>0</v>
      </c>
      <c r="AK63">
        <v>22.295999999999999</v>
      </c>
      <c r="AL63">
        <v>45.078799999999994</v>
      </c>
      <c r="AM63">
        <v>2.3184297714285713</v>
      </c>
      <c r="AN63">
        <v>0</v>
      </c>
      <c r="AO63">
        <v>5.0358672000000002</v>
      </c>
      <c r="AP63">
        <v>4.5571831199999995</v>
      </c>
      <c r="AQ63">
        <v>10.917500000000002</v>
      </c>
      <c r="AR63">
        <v>22.061894400000003</v>
      </c>
      <c r="AS63">
        <v>13.588672319999999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39.366160065059638</v>
      </c>
      <c r="BB63">
        <f t="shared" si="0"/>
        <v>1139.261345634905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499.40206854175682</v>
      </c>
      <c r="L64">
        <v>11.038693739081127</v>
      </c>
      <c r="M64">
        <v>63.767907342853931</v>
      </c>
      <c r="N64">
        <v>51.882718076720977</v>
      </c>
      <c r="O64">
        <v>73.284865944453742</v>
      </c>
      <c r="P64">
        <v>24.456194616284904</v>
      </c>
      <c r="Q64">
        <v>4.7879905213270133</v>
      </c>
      <c r="R64">
        <v>18.619370424597363</v>
      </c>
      <c r="S64">
        <v>11.586402195217561</v>
      </c>
      <c r="T64">
        <v>0</v>
      </c>
      <c r="U64">
        <v>62.146138396165817</v>
      </c>
      <c r="V64">
        <v>9.1029940119760475</v>
      </c>
      <c r="W64">
        <v>15.279007392984541</v>
      </c>
      <c r="X64">
        <v>64.783143540921515</v>
      </c>
      <c r="Y64">
        <v>0</v>
      </c>
      <c r="Z64">
        <v>2.8784289600000004</v>
      </c>
      <c r="AA64">
        <v>0</v>
      </c>
      <c r="AB64">
        <v>11.568563136000002</v>
      </c>
      <c r="AC64">
        <v>8.5010146559999988</v>
      </c>
      <c r="AD64">
        <v>12.009792240000003</v>
      </c>
      <c r="AE64">
        <v>21.712535395200003</v>
      </c>
      <c r="AF64">
        <v>6.1515000000000004</v>
      </c>
      <c r="AG64">
        <v>0</v>
      </c>
      <c r="AH64">
        <v>66.880321920000014</v>
      </c>
      <c r="AI64">
        <v>0</v>
      </c>
      <c r="AJ64">
        <v>0</v>
      </c>
      <c r="AK64">
        <v>22.295999999999999</v>
      </c>
      <c r="AL64">
        <v>45.078799999999994</v>
      </c>
      <c r="AM64">
        <v>2.3184297714285713</v>
      </c>
      <c r="AN64">
        <v>0</v>
      </c>
      <c r="AO64">
        <v>5.0358672000000002</v>
      </c>
      <c r="AP64">
        <v>2.1379377600000002</v>
      </c>
      <c r="AQ64">
        <v>10.917500000000002</v>
      </c>
      <c r="AR64">
        <v>22.061894400000003</v>
      </c>
      <c r="AS64">
        <v>13.588672319999999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38.853379141083209</v>
      </c>
      <c r="BB64">
        <f t="shared" si="0"/>
        <v>1124.4213733618869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512.3356753861716</v>
      </c>
      <c r="L65">
        <v>11.038693739081127</v>
      </c>
      <c r="M65">
        <v>63.767907342853931</v>
      </c>
      <c r="N65">
        <v>51.882718076720977</v>
      </c>
      <c r="O65">
        <v>73.284865944453742</v>
      </c>
      <c r="P65">
        <v>24.674968931234464</v>
      </c>
      <c r="Q65">
        <v>4.7879905213270133</v>
      </c>
      <c r="R65">
        <v>18.619370424597363</v>
      </c>
      <c r="S65">
        <v>11.586402195217561</v>
      </c>
      <c r="T65">
        <v>0</v>
      </c>
      <c r="U65">
        <v>62.146138396165817</v>
      </c>
      <c r="V65">
        <v>9.1029940119760475</v>
      </c>
      <c r="W65">
        <v>15.279007392984541</v>
      </c>
      <c r="X65">
        <v>64.783143540921515</v>
      </c>
      <c r="Y65">
        <v>0</v>
      </c>
      <c r="Z65">
        <v>2.8784289600000004</v>
      </c>
      <c r="AA65">
        <v>0</v>
      </c>
      <c r="AB65">
        <v>11.568563136000002</v>
      </c>
      <c r="AC65">
        <v>8.5010146559999988</v>
      </c>
      <c r="AD65">
        <v>12.009792240000003</v>
      </c>
      <c r="AE65">
        <v>21.712535395200003</v>
      </c>
      <c r="AF65">
        <v>6.1515000000000004</v>
      </c>
      <c r="AG65">
        <v>0</v>
      </c>
      <c r="AH65">
        <v>66.880321920000014</v>
      </c>
      <c r="AI65">
        <v>0</v>
      </c>
      <c r="AJ65">
        <v>0</v>
      </c>
      <c r="AK65">
        <v>22.295999999999999</v>
      </c>
      <c r="AL65">
        <v>45.078799999999994</v>
      </c>
      <c r="AM65">
        <v>2.3184297714285713</v>
      </c>
      <c r="AN65">
        <v>0</v>
      </c>
      <c r="AO65">
        <v>5.0358672000000002</v>
      </c>
      <c r="AP65">
        <v>2.1379377600000002</v>
      </c>
      <c r="AQ65">
        <v>16.376250000000002</v>
      </c>
      <c r="AR65">
        <v>22.061894400000003</v>
      </c>
      <c r="AS65">
        <v>13.588672319999999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39.474991351649422</v>
      </c>
      <c r="BB65">
        <f t="shared" si="0"/>
        <v>1142.4108923106853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512.3356753861716</v>
      </c>
      <c r="L66">
        <v>11.038693739081127</v>
      </c>
      <c r="M66">
        <v>63.767907342853931</v>
      </c>
      <c r="N66">
        <v>51.882718076720977</v>
      </c>
      <c r="O66">
        <v>73.284865944453742</v>
      </c>
      <c r="P66">
        <v>24.674968931234464</v>
      </c>
      <c r="Q66">
        <v>4.7879905213270133</v>
      </c>
      <c r="R66">
        <v>18.619370424597363</v>
      </c>
      <c r="S66">
        <v>11.586402195217561</v>
      </c>
      <c r="T66">
        <v>0</v>
      </c>
      <c r="U66">
        <v>62.146138396165817</v>
      </c>
      <c r="V66">
        <v>9.1029940119760475</v>
      </c>
      <c r="W66">
        <v>15.279007392984541</v>
      </c>
      <c r="X66">
        <v>64.783143540921515</v>
      </c>
      <c r="Y66">
        <v>0</v>
      </c>
      <c r="Z66">
        <v>2.8784289600000004</v>
      </c>
      <c r="AA66">
        <v>0</v>
      </c>
      <c r="AB66">
        <v>11.568563136000002</v>
      </c>
      <c r="AC66">
        <v>8.5010146559999988</v>
      </c>
      <c r="AD66">
        <v>12.009792240000003</v>
      </c>
      <c r="AE66">
        <v>21.712535395200003</v>
      </c>
      <c r="AF66">
        <v>6.1515000000000004</v>
      </c>
      <c r="AG66">
        <v>0</v>
      </c>
      <c r="AH66">
        <v>66.880321920000014</v>
      </c>
      <c r="AI66">
        <v>0</v>
      </c>
      <c r="AJ66">
        <v>0</v>
      </c>
      <c r="AK66">
        <v>22.295999999999999</v>
      </c>
      <c r="AL66">
        <v>45.078799999999994</v>
      </c>
      <c r="AM66">
        <v>2.3184297714285713</v>
      </c>
      <c r="AN66">
        <v>0</v>
      </c>
      <c r="AO66">
        <v>5.0358672000000002</v>
      </c>
      <c r="AP66">
        <v>2.1379377600000002</v>
      </c>
      <c r="AQ66">
        <v>16.376250000000002</v>
      </c>
      <c r="AR66">
        <v>22.061894400000003</v>
      </c>
      <c r="AS66">
        <v>13.588672319999999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39.474991351649422</v>
      </c>
      <c r="BB66">
        <f t="shared" si="0"/>
        <v>1142.4108923106853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512.3356753861716</v>
      </c>
      <c r="L67">
        <v>11.038693739081127</v>
      </c>
      <c r="M67">
        <v>63.767907342853931</v>
      </c>
      <c r="N67">
        <v>51.882718076720977</v>
      </c>
      <c r="O67">
        <v>73.284865944453742</v>
      </c>
      <c r="P67">
        <v>24.674968931234464</v>
      </c>
      <c r="Q67">
        <v>4.7879905213270133</v>
      </c>
      <c r="R67">
        <v>18.619370424597363</v>
      </c>
      <c r="S67">
        <v>11.586402195217561</v>
      </c>
      <c r="T67">
        <v>0</v>
      </c>
      <c r="U67">
        <v>62.146138396165817</v>
      </c>
      <c r="V67">
        <v>9.1029940119760475</v>
      </c>
      <c r="W67">
        <v>15.279007392984541</v>
      </c>
      <c r="X67">
        <v>64.783143540921515</v>
      </c>
      <c r="Y67">
        <v>0</v>
      </c>
      <c r="Z67">
        <v>2.8784289600000004</v>
      </c>
      <c r="AA67">
        <v>5.7249719999999993</v>
      </c>
      <c r="AB67">
        <v>11.568563136000002</v>
      </c>
      <c r="AC67">
        <v>8.5010146559999988</v>
      </c>
      <c r="AD67">
        <v>12.009792240000003</v>
      </c>
      <c r="AE67">
        <v>21.712535395200003</v>
      </c>
      <c r="AF67">
        <v>6.1515000000000004</v>
      </c>
      <c r="AG67">
        <v>0</v>
      </c>
      <c r="AH67">
        <v>66.880321920000014</v>
      </c>
      <c r="AI67">
        <v>0</v>
      </c>
      <c r="AJ67">
        <v>0</v>
      </c>
      <c r="AK67">
        <v>22.295999999999999</v>
      </c>
      <c r="AL67">
        <v>45.078799999999994</v>
      </c>
      <c r="AM67">
        <v>2.3184297714285713</v>
      </c>
      <c r="AN67">
        <v>0</v>
      </c>
      <c r="AO67">
        <v>5.0358672000000002</v>
      </c>
      <c r="AP67">
        <v>4.4446600800000002</v>
      </c>
      <c r="AQ67">
        <v>16.376250000000002</v>
      </c>
      <c r="AR67">
        <v>22.061894400000003</v>
      </c>
      <c r="AS67">
        <v>13.588672319999999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39.743249880449419</v>
      </c>
      <c r="BB67">
        <f t="shared" si="0"/>
        <v>1150.1743281018851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512.3356753861716</v>
      </c>
      <c r="L68">
        <v>11.038693739081127</v>
      </c>
      <c r="M68">
        <v>63.767907342853931</v>
      </c>
      <c r="N68">
        <v>51.882718076720977</v>
      </c>
      <c r="O68">
        <v>73.284865944453742</v>
      </c>
      <c r="P68">
        <v>24.674968931234464</v>
      </c>
      <c r="Q68">
        <v>4.7879905213270133</v>
      </c>
      <c r="R68">
        <v>18.619370424597363</v>
      </c>
      <c r="S68">
        <v>11.586402195217561</v>
      </c>
      <c r="T68">
        <v>0</v>
      </c>
      <c r="U68">
        <v>62.146138396165817</v>
      </c>
      <c r="V68">
        <v>9.1029940119760475</v>
      </c>
      <c r="W68">
        <v>14.397909750710003</v>
      </c>
      <c r="X68">
        <v>64.783143540921515</v>
      </c>
      <c r="Y68">
        <v>0</v>
      </c>
      <c r="Z68">
        <v>2.8784289600000004</v>
      </c>
      <c r="AA68">
        <v>5.794365599999999</v>
      </c>
      <c r="AB68">
        <v>11.568563136000002</v>
      </c>
      <c r="AC68">
        <v>8.5010146559999988</v>
      </c>
      <c r="AD68">
        <v>12.009792240000003</v>
      </c>
      <c r="AE68">
        <v>21.712535395200003</v>
      </c>
      <c r="AF68">
        <v>6.1515000000000004</v>
      </c>
      <c r="AG68">
        <v>0</v>
      </c>
      <c r="AH68">
        <v>66.880321920000014</v>
      </c>
      <c r="AI68">
        <v>0</v>
      </c>
      <c r="AJ68">
        <v>0</v>
      </c>
      <c r="AK68">
        <v>22.295999999999999</v>
      </c>
      <c r="AL68">
        <v>45.078799999999994</v>
      </c>
      <c r="AM68">
        <v>2.3184297714285713</v>
      </c>
      <c r="AN68">
        <v>0</v>
      </c>
      <c r="AO68">
        <v>5.0358672000000002</v>
      </c>
      <c r="AP68">
        <v>4.4446600800000002</v>
      </c>
      <c r="AQ68">
        <v>16.376250000000002</v>
      </c>
      <c r="AR68">
        <v>22.061894400000003</v>
      </c>
      <c r="AS68">
        <v>13.588672319999999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39.716138769549609</v>
      </c>
      <c r="BB68">
        <f t="shared" ref="BB68:BB99" si="1">SUM(B68:AZ68)-BA68</f>
        <v>1149.3897351705102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512.3356753861716</v>
      </c>
      <c r="L69">
        <v>11.038693739081127</v>
      </c>
      <c r="M69">
        <v>63.767907342853931</v>
      </c>
      <c r="N69">
        <v>51.882718076720977</v>
      </c>
      <c r="O69">
        <v>73.284865944453742</v>
      </c>
      <c r="P69">
        <v>24.674968931234464</v>
      </c>
      <c r="Q69">
        <v>4.7879905213270133</v>
      </c>
      <c r="R69">
        <v>18.619370424597363</v>
      </c>
      <c r="S69">
        <v>11.586402195217561</v>
      </c>
      <c r="T69">
        <v>0</v>
      </c>
      <c r="U69">
        <v>62.146138396165817</v>
      </c>
      <c r="V69">
        <v>9.1029940119760475</v>
      </c>
      <c r="W69">
        <v>15.279007392984541</v>
      </c>
      <c r="X69">
        <v>64.783143540921515</v>
      </c>
      <c r="Y69">
        <v>0</v>
      </c>
      <c r="Z69">
        <v>2.8784289600000004</v>
      </c>
      <c r="AA69">
        <v>5.794365599999999</v>
      </c>
      <c r="AB69">
        <v>11.568563136000002</v>
      </c>
      <c r="AC69">
        <v>8.5010146559999988</v>
      </c>
      <c r="AD69">
        <v>12.009792240000003</v>
      </c>
      <c r="AE69">
        <v>21.712535395200003</v>
      </c>
      <c r="AF69">
        <v>6.1515000000000004</v>
      </c>
      <c r="AG69">
        <v>0</v>
      </c>
      <c r="AH69">
        <v>66.880321920000014</v>
      </c>
      <c r="AI69">
        <v>0</v>
      </c>
      <c r="AJ69">
        <v>0</v>
      </c>
      <c r="AK69">
        <v>22.295999999999999</v>
      </c>
      <c r="AL69">
        <v>45.078799999999994</v>
      </c>
      <c r="AM69">
        <v>2.3184297714285713</v>
      </c>
      <c r="AN69">
        <v>0</v>
      </c>
      <c r="AO69">
        <v>5.0358672000000002</v>
      </c>
      <c r="AP69">
        <v>4.4446600800000002</v>
      </c>
      <c r="AQ69">
        <v>16.376250000000002</v>
      </c>
      <c r="AR69">
        <v>22.061894400000003</v>
      </c>
      <c r="AS69">
        <v>13.588672319999999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39.745567538849421</v>
      </c>
      <c r="BB69">
        <f t="shared" si="1"/>
        <v>1150.2414040434851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512.3356753861716</v>
      </c>
      <c r="L70">
        <v>11.038693739081127</v>
      </c>
      <c r="M70">
        <v>63.767907342853931</v>
      </c>
      <c r="N70">
        <v>51.882718076720977</v>
      </c>
      <c r="O70">
        <v>73.284865944453742</v>
      </c>
      <c r="P70">
        <v>24.674968931234464</v>
      </c>
      <c r="Q70">
        <v>4.7879905213270133</v>
      </c>
      <c r="R70">
        <v>18.619370424597363</v>
      </c>
      <c r="S70">
        <v>11.586402195217561</v>
      </c>
      <c r="T70">
        <v>0</v>
      </c>
      <c r="U70">
        <v>62.146138396165817</v>
      </c>
      <c r="V70">
        <v>9.1029940119760475</v>
      </c>
      <c r="W70">
        <v>15.279007392984541</v>
      </c>
      <c r="X70">
        <v>64.783143540921515</v>
      </c>
      <c r="Y70">
        <v>0</v>
      </c>
      <c r="Z70">
        <v>2.8784289600000004</v>
      </c>
      <c r="AA70">
        <v>5.794365599999999</v>
      </c>
      <c r="AB70">
        <v>11.568563136000002</v>
      </c>
      <c r="AC70">
        <v>8.5010146559999988</v>
      </c>
      <c r="AD70">
        <v>8.006528160000002</v>
      </c>
      <c r="AE70">
        <v>21.712535395200003</v>
      </c>
      <c r="AF70">
        <v>6.1515000000000004</v>
      </c>
      <c r="AG70">
        <v>0</v>
      </c>
      <c r="AH70">
        <v>66.880321920000014</v>
      </c>
      <c r="AI70">
        <v>0</v>
      </c>
      <c r="AJ70">
        <v>0</v>
      </c>
      <c r="AK70">
        <v>22.295999999999999</v>
      </c>
      <c r="AL70">
        <v>45.078799999999994</v>
      </c>
      <c r="AM70">
        <v>2.3184297714285713</v>
      </c>
      <c r="AN70">
        <v>0</v>
      </c>
      <c r="AO70">
        <v>5.0358672000000002</v>
      </c>
      <c r="AP70">
        <v>2.30672232</v>
      </c>
      <c r="AQ70">
        <v>16.376250000000002</v>
      </c>
      <c r="AR70">
        <v>22.061894400000003</v>
      </c>
      <c r="AS70">
        <v>13.588672319999999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39.540451037249419</v>
      </c>
      <c r="BB70">
        <f t="shared" si="1"/>
        <v>1144.3053187050853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512.3356753861716</v>
      </c>
      <c r="L71">
        <v>11.038693739081127</v>
      </c>
      <c r="M71">
        <v>63.767907342853931</v>
      </c>
      <c r="N71">
        <v>51.882718076720977</v>
      </c>
      <c r="O71">
        <v>73.284865944453742</v>
      </c>
      <c r="P71">
        <v>24.674968931234464</v>
      </c>
      <c r="Q71">
        <v>4.7879905213270133</v>
      </c>
      <c r="R71">
        <v>18.619370424597363</v>
      </c>
      <c r="S71">
        <v>11.586402195217561</v>
      </c>
      <c r="T71">
        <v>0</v>
      </c>
      <c r="U71">
        <v>62.146138396165817</v>
      </c>
      <c r="V71">
        <v>9.1029940119760475</v>
      </c>
      <c r="W71">
        <v>15.279007392984541</v>
      </c>
      <c r="X71">
        <v>64.783143540921515</v>
      </c>
      <c r="Y71">
        <v>0</v>
      </c>
      <c r="Z71">
        <v>2.8784289600000004</v>
      </c>
      <c r="AA71">
        <v>5.794365599999999</v>
      </c>
      <c r="AB71">
        <v>11.568563136000002</v>
      </c>
      <c r="AC71">
        <v>8.5010146559999988</v>
      </c>
      <c r="AD71">
        <v>8.006528160000002</v>
      </c>
      <c r="AE71">
        <v>21.712535395200003</v>
      </c>
      <c r="AF71">
        <v>6.1515000000000004</v>
      </c>
      <c r="AG71">
        <v>0</v>
      </c>
      <c r="AH71">
        <v>66.880321920000014</v>
      </c>
      <c r="AI71">
        <v>1.1182032</v>
      </c>
      <c r="AJ71">
        <v>0</v>
      </c>
      <c r="AK71">
        <v>22.295999999999999</v>
      </c>
      <c r="AL71">
        <v>53.747799999999991</v>
      </c>
      <c r="AM71">
        <v>2.3184297714285713</v>
      </c>
      <c r="AN71">
        <v>0</v>
      </c>
      <c r="AO71">
        <v>5.0358672000000002</v>
      </c>
      <c r="AP71">
        <v>2.30672232</v>
      </c>
      <c r="AQ71">
        <v>16.376250000000002</v>
      </c>
      <c r="AR71">
        <v>22.061894400000003</v>
      </c>
      <c r="AS71">
        <v>13.588672319999999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39.867343448449411</v>
      </c>
      <c r="BB71">
        <f t="shared" si="1"/>
        <v>1153.7656294938852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512.34215690742587</v>
      </c>
      <c r="L72">
        <v>11.038692323608522</v>
      </c>
      <c r="M72">
        <v>63.767907342853931</v>
      </c>
      <c r="N72">
        <v>51.882718076720977</v>
      </c>
      <c r="O72">
        <v>73.284865944453742</v>
      </c>
      <c r="P72">
        <v>24.674968931234464</v>
      </c>
      <c r="Q72">
        <v>4.7879905213270133</v>
      </c>
      <c r="R72">
        <v>18.619370424597363</v>
      </c>
      <c r="S72">
        <v>11.586402195217561</v>
      </c>
      <c r="T72">
        <v>0</v>
      </c>
      <c r="U72">
        <v>62.146138396165817</v>
      </c>
      <c r="V72">
        <v>9.1029940119760475</v>
      </c>
      <c r="W72">
        <v>15.279007392984541</v>
      </c>
      <c r="X72">
        <v>64.783143540921515</v>
      </c>
      <c r="Y72">
        <v>0</v>
      </c>
      <c r="Z72">
        <v>2.8784289600000004</v>
      </c>
      <c r="AA72">
        <v>12.340957823999998</v>
      </c>
      <c r="AB72">
        <v>11.568563136000002</v>
      </c>
      <c r="AC72">
        <v>8.5010146559999988</v>
      </c>
      <c r="AD72">
        <v>8.006528160000002</v>
      </c>
      <c r="AE72">
        <v>21.712535395200003</v>
      </c>
      <c r="AF72">
        <v>6.1515000000000004</v>
      </c>
      <c r="AG72">
        <v>0</v>
      </c>
      <c r="AH72">
        <v>66.880321920000014</v>
      </c>
      <c r="AI72">
        <v>1.1182032</v>
      </c>
      <c r="AJ72">
        <v>0</v>
      </c>
      <c r="AK72">
        <v>22.295999999999999</v>
      </c>
      <c r="AL72">
        <v>53.747799999999991</v>
      </c>
      <c r="AM72">
        <v>2.3184297714285713</v>
      </c>
      <c r="AN72">
        <v>0</v>
      </c>
      <c r="AO72">
        <v>5.0358672000000002</v>
      </c>
      <c r="AP72">
        <v>2.30672232</v>
      </c>
      <c r="AQ72">
        <v>16.376250000000002</v>
      </c>
      <c r="AR72">
        <v>22.061894400000003</v>
      </c>
      <c r="AS72">
        <v>13.588672319999999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40.086214544797592</v>
      </c>
      <c r="BB72">
        <f t="shared" si="1"/>
        <v>1160.0998307273187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512.34215690742587</v>
      </c>
      <c r="L73">
        <v>11.038692323608526</v>
      </c>
      <c r="M73">
        <v>63.767907342853931</v>
      </c>
      <c r="N73">
        <v>51.882718076720977</v>
      </c>
      <c r="O73">
        <v>73.284865944453742</v>
      </c>
      <c r="P73">
        <v>24.674968931234464</v>
      </c>
      <c r="Q73">
        <v>4.7879905213270133</v>
      </c>
      <c r="R73">
        <v>18.619370424597363</v>
      </c>
      <c r="S73">
        <v>11.586402195217561</v>
      </c>
      <c r="T73">
        <v>0</v>
      </c>
      <c r="U73">
        <v>62.146138396165817</v>
      </c>
      <c r="V73">
        <v>9.1029940119760475</v>
      </c>
      <c r="W73">
        <v>15.279007392984541</v>
      </c>
      <c r="X73">
        <v>64.783143540921515</v>
      </c>
      <c r="Y73">
        <v>0</v>
      </c>
      <c r="Z73">
        <v>2.8784289600000004</v>
      </c>
      <c r="AA73">
        <v>12.340957823999998</v>
      </c>
      <c r="AB73">
        <v>11.568563136000002</v>
      </c>
      <c r="AC73">
        <v>8.5010146559999988</v>
      </c>
      <c r="AD73">
        <v>8.006528160000002</v>
      </c>
      <c r="AE73">
        <v>21.712535395200003</v>
      </c>
      <c r="AF73">
        <v>6.1515000000000004</v>
      </c>
      <c r="AG73">
        <v>0</v>
      </c>
      <c r="AH73">
        <v>66.880321920000014</v>
      </c>
      <c r="AI73">
        <v>1.1182032</v>
      </c>
      <c r="AJ73">
        <v>0</v>
      </c>
      <c r="AK73">
        <v>22.295999999999999</v>
      </c>
      <c r="AL73">
        <v>62.416799999999995</v>
      </c>
      <c r="AM73">
        <v>2.3184297714285713</v>
      </c>
      <c r="AN73">
        <v>0</v>
      </c>
      <c r="AO73">
        <v>5.0358672000000002</v>
      </c>
      <c r="AP73">
        <v>2.30672232</v>
      </c>
      <c r="AQ73">
        <v>16.376250000000002</v>
      </c>
      <c r="AR73">
        <v>22.061894400000003</v>
      </c>
      <c r="AS73">
        <v>14.47489008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40.405358589597604</v>
      </c>
      <c r="BB73">
        <f t="shared" si="1"/>
        <v>1169.3359044425185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512.34215690742587</v>
      </c>
      <c r="L74">
        <v>11.038692323608522</v>
      </c>
      <c r="M74">
        <v>63.767907342853931</v>
      </c>
      <c r="N74">
        <v>51.882718076720977</v>
      </c>
      <c r="O74">
        <v>73.284865944453742</v>
      </c>
      <c r="P74">
        <v>24.674968931234464</v>
      </c>
      <c r="Q74">
        <v>4.7879905213270133</v>
      </c>
      <c r="R74">
        <v>18.619370424597363</v>
      </c>
      <c r="S74">
        <v>11.586402195217561</v>
      </c>
      <c r="T74">
        <v>0</v>
      </c>
      <c r="U74">
        <v>62.146138396165817</v>
      </c>
      <c r="V74">
        <v>9.1029940119760475</v>
      </c>
      <c r="W74">
        <v>14.397909750710003</v>
      </c>
      <c r="X74">
        <v>64.783143540921515</v>
      </c>
      <c r="Y74">
        <v>0</v>
      </c>
      <c r="Z74">
        <v>2.8784289600000004</v>
      </c>
      <c r="AA74">
        <v>18.511436736</v>
      </c>
      <c r="AB74">
        <v>11.568563136000002</v>
      </c>
      <c r="AC74">
        <v>8.5010146559999988</v>
      </c>
      <c r="AD74">
        <v>8.006528160000002</v>
      </c>
      <c r="AE74">
        <v>21.712535395200003</v>
      </c>
      <c r="AF74">
        <v>6.1515000000000004</v>
      </c>
      <c r="AG74">
        <v>0</v>
      </c>
      <c r="AH74">
        <v>66.880321920000014</v>
      </c>
      <c r="AI74">
        <v>1.1182032</v>
      </c>
      <c r="AJ74">
        <v>0</v>
      </c>
      <c r="AK74">
        <v>22.295999999999999</v>
      </c>
      <c r="AL74">
        <v>62.416799999999995</v>
      </c>
      <c r="AM74">
        <v>2.3184297714285713</v>
      </c>
      <c r="AN74">
        <v>0</v>
      </c>
      <c r="AO74">
        <v>5.0358672000000002</v>
      </c>
      <c r="AP74">
        <v>2.30672232</v>
      </c>
      <c r="AQ74">
        <v>16.376250000000002</v>
      </c>
      <c r="AR74">
        <v>22.061894400000003</v>
      </c>
      <c r="AS74">
        <v>14.47489008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40.582023981097784</v>
      </c>
      <c r="BB74">
        <f t="shared" si="1"/>
        <v>1174.4486203207439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512.34215690742587</v>
      </c>
      <c r="L75">
        <v>11.038692323608522</v>
      </c>
      <c r="M75">
        <v>63.767907342853931</v>
      </c>
      <c r="N75">
        <v>51.882718076720977</v>
      </c>
      <c r="O75">
        <v>73.284865944453742</v>
      </c>
      <c r="P75">
        <v>24.674968931234464</v>
      </c>
      <c r="Q75">
        <v>4.7879905213270133</v>
      </c>
      <c r="R75">
        <v>18.619370424597363</v>
      </c>
      <c r="S75">
        <v>11.586402195217561</v>
      </c>
      <c r="T75">
        <v>0</v>
      </c>
      <c r="U75">
        <v>62.146138396165817</v>
      </c>
      <c r="V75">
        <v>9.1029940119760475</v>
      </c>
      <c r="W75">
        <v>15.279007392984541</v>
      </c>
      <c r="X75">
        <v>64.783143540921515</v>
      </c>
      <c r="Y75">
        <v>0</v>
      </c>
      <c r="Z75">
        <v>2.8784289600000004</v>
      </c>
      <c r="AA75">
        <v>18.511436736</v>
      </c>
      <c r="AB75">
        <v>11.568563136000002</v>
      </c>
      <c r="AC75">
        <v>8.5010146559999988</v>
      </c>
      <c r="AD75">
        <v>12.009792240000003</v>
      </c>
      <c r="AE75">
        <v>21.712535395200003</v>
      </c>
      <c r="AF75">
        <v>6.1515000000000004</v>
      </c>
      <c r="AG75">
        <v>0</v>
      </c>
      <c r="AH75">
        <v>66.880321920000014</v>
      </c>
      <c r="AI75">
        <v>1.1182032</v>
      </c>
      <c r="AJ75">
        <v>0</v>
      </c>
      <c r="AK75">
        <v>22.295999999999999</v>
      </c>
      <c r="AL75">
        <v>62.416799999999995</v>
      </c>
      <c r="AM75">
        <v>2.3184297714285713</v>
      </c>
      <c r="AN75">
        <v>0</v>
      </c>
      <c r="AO75">
        <v>5.0358672000000002</v>
      </c>
      <c r="AP75">
        <v>2.30672232</v>
      </c>
      <c r="AQ75">
        <v>16.376250000000002</v>
      </c>
      <c r="AR75">
        <v>22.061894400000003</v>
      </c>
      <c r="AS75">
        <v>14.47489008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40.745161919997592</v>
      </c>
      <c r="BB75">
        <f t="shared" si="1"/>
        <v>1179.1698441041185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512.34215690742587</v>
      </c>
      <c r="L76">
        <v>11.038692323608522</v>
      </c>
      <c r="M76">
        <v>63.767907342853931</v>
      </c>
      <c r="N76">
        <v>51.882718076720977</v>
      </c>
      <c r="O76">
        <v>73.284865944453742</v>
      </c>
      <c r="P76">
        <v>24.674968931234464</v>
      </c>
      <c r="Q76">
        <v>4.7879905213270133</v>
      </c>
      <c r="R76">
        <v>18.619370424597363</v>
      </c>
      <c r="S76">
        <v>11.586402195217561</v>
      </c>
      <c r="T76">
        <v>0</v>
      </c>
      <c r="U76">
        <v>62.146138396165817</v>
      </c>
      <c r="V76">
        <v>9.1029940119760475</v>
      </c>
      <c r="W76">
        <v>15.279007392984541</v>
      </c>
      <c r="X76">
        <v>64.783143540921515</v>
      </c>
      <c r="Y76">
        <v>0</v>
      </c>
      <c r="Z76">
        <v>2.8784289600000004</v>
      </c>
      <c r="AA76">
        <v>18.511436736</v>
      </c>
      <c r="AB76">
        <v>11.568563136000002</v>
      </c>
      <c r="AC76">
        <v>8.5010146559999988</v>
      </c>
      <c r="AD76">
        <v>12.009792240000003</v>
      </c>
      <c r="AE76">
        <v>21.712535395200003</v>
      </c>
      <c r="AF76">
        <v>6.1515000000000004</v>
      </c>
      <c r="AG76">
        <v>0</v>
      </c>
      <c r="AH76">
        <v>66.880321920000014</v>
      </c>
      <c r="AI76">
        <v>1.1182032</v>
      </c>
      <c r="AJ76">
        <v>0</v>
      </c>
      <c r="AK76">
        <v>22.295999999999999</v>
      </c>
      <c r="AL76">
        <v>62.416799999999995</v>
      </c>
      <c r="AM76">
        <v>2.3184297714285713</v>
      </c>
      <c r="AN76">
        <v>0</v>
      </c>
      <c r="AO76">
        <v>5.0358672000000002</v>
      </c>
      <c r="AP76">
        <v>2.30672232</v>
      </c>
      <c r="AQ76">
        <v>16.376250000000002</v>
      </c>
      <c r="AR76">
        <v>22.061894400000003</v>
      </c>
      <c r="AS76">
        <v>14.47489008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40.745161919997592</v>
      </c>
      <c r="BB76">
        <f t="shared" si="1"/>
        <v>1179.1698441041185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512.34215690742587</v>
      </c>
      <c r="L77">
        <v>11.038692323608522</v>
      </c>
      <c r="M77">
        <v>63.767907342853931</v>
      </c>
      <c r="N77">
        <v>51.882718076720977</v>
      </c>
      <c r="O77">
        <v>73.284865944453742</v>
      </c>
      <c r="P77">
        <v>24.674968931234464</v>
      </c>
      <c r="Q77">
        <v>4.7879905213270133</v>
      </c>
      <c r="R77">
        <v>18.619370424597363</v>
      </c>
      <c r="S77">
        <v>11.586402195217561</v>
      </c>
      <c r="T77">
        <v>0</v>
      </c>
      <c r="U77">
        <v>62.146138396165817</v>
      </c>
      <c r="V77">
        <v>9.1029940119760475</v>
      </c>
      <c r="W77">
        <v>15.279007392984541</v>
      </c>
      <c r="X77">
        <v>64.783143540921515</v>
      </c>
      <c r="Y77">
        <v>0</v>
      </c>
      <c r="Z77">
        <v>2.8784289600000004</v>
      </c>
      <c r="AA77">
        <v>18.511436736</v>
      </c>
      <c r="AB77">
        <v>11.568563136000002</v>
      </c>
      <c r="AC77">
        <v>12.7643852736</v>
      </c>
      <c r="AD77">
        <v>12.009792240000003</v>
      </c>
      <c r="AE77">
        <v>21.712535395200003</v>
      </c>
      <c r="AF77">
        <v>6.1515000000000004</v>
      </c>
      <c r="AG77">
        <v>0</v>
      </c>
      <c r="AH77">
        <v>66.880321920000014</v>
      </c>
      <c r="AI77">
        <v>1.1182032</v>
      </c>
      <c r="AJ77">
        <v>0</v>
      </c>
      <c r="AK77">
        <v>22.295999999999999</v>
      </c>
      <c r="AL77">
        <v>62.416799999999995</v>
      </c>
      <c r="AM77">
        <v>2.3184297714285713</v>
      </c>
      <c r="AN77">
        <v>0</v>
      </c>
      <c r="AO77">
        <v>5.0358672000000002</v>
      </c>
      <c r="AP77">
        <v>2.30672232</v>
      </c>
      <c r="AQ77">
        <v>16.376250000000002</v>
      </c>
      <c r="AR77">
        <v>22.061894400000003</v>
      </c>
      <c r="AS77">
        <v>13.588672319999999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40.857959020797601</v>
      </c>
      <c r="BB77">
        <f t="shared" si="1"/>
        <v>1182.4341998609184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512.3356753861716</v>
      </c>
      <c r="L78">
        <v>11.038693739081127</v>
      </c>
      <c r="M78">
        <v>63.767907342853931</v>
      </c>
      <c r="N78">
        <v>51.882718076720977</v>
      </c>
      <c r="O78">
        <v>73.284865944453742</v>
      </c>
      <c r="P78">
        <v>24.674968931234464</v>
      </c>
      <c r="Q78">
        <v>4.7879905213270133</v>
      </c>
      <c r="R78">
        <v>18.619370424597363</v>
      </c>
      <c r="S78">
        <v>11.586402195217561</v>
      </c>
      <c r="T78">
        <v>0</v>
      </c>
      <c r="U78">
        <v>62.146138396165817</v>
      </c>
      <c r="V78">
        <v>9.1029940119760475</v>
      </c>
      <c r="W78">
        <v>15.279007392984541</v>
      </c>
      <c r="X78">
        <v>64.783143540921515</v>
      </c>
      <c r="Y78">
        <v>0</v>
      </c>
      <c r="Z78">
        <v>2.8784289600000004</v>
      </c>
      <c r="AA78">
        <v>18.511436736</v>
      </c>
      <c r="AB78">
        <v>17.352844703999999</v>
      </c>
      <c r="AC78">
        <v>12.7643852736</v>
      </c>
      <c r="AD78">
        <v>12.009792240000003</v>
      </c>
      <c r="AE78">
        <v>21.712535395200003</v>
      </c>
      <c r="AF78">
        <v>6.1515000000000004</v>
      </c>
      <c r="AG78">
        <v>0</v>
      </c>
      <c r="AH78">
        <v>66.880321920000014</v>
      </c>
      <c r="AI78">
        <v>1.1182032</v>
      </c>
      <c r="AJ78">
        <v>0</v>
      </c>
      <c r="AK78">
        <v>22.295999999999999</v>
      </c>
      <c r="AL78">
        <v>62.416799999999995</v>
      </c>
      <c r="AM78">
        <v>2.3184297714285713</v>
      </c>
      <c r="AN78">
        <v>0</v>
      </c>
      <c r="AO78">
        <v>5.0358672000000002</v>
      </c>
      <c r="AP78">
        <v>2.30672232</v>
      </c>
      <c r="AQ78">
        <v>16.376250000000002</v>
      </c>
      <c r="AR78">
        <v>22.061894400000003</v>
      </c>
      <c r="AS78">
        <v>13.588672319999999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41.05093894044942</v>
      </c>
      <c r="BB78">
        <f t="shared" si="1"/>
        <v>1188.0190214034849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512.3356753861716</v>
      </c>
      <c r="L79">
        <v>11.038693739081127</v>
      </c>
      <c r="M79">
        <v>63.767907342853931</v>
      </c>
      <c r="N79">
        <v>51.882718076720977</v>
      </c>
      <c r="O79">
        <v>73.284865944453742</v>
      </c>
      <c r="P79">
        <v>24.674968931234464</v>
      </c>
      <c r="Q79">
        <v>4.7879905213270133</v>
      </c>
      <c r="R79">
        <v>18.619370424597363</v>
      </c>
      <c r="S79">
        <v>11.586402195217561</v>
      </c>
      <c r="T79">
        <v>0</v>
      </c>
      <c r="U79">
        <v>62.146138396165817</v>
      </c>
      <c r="V79">
        <v>9.1029940119760475</v>
      </c>
      <c r="W79">
        <v>15.279007392984541</v>
      </c>
      <c r="X79">
        <v>64.783143540921515</v>
      </c>
      <c r="Y79">
        <v>0</v>
      </c>
      <c r="Z79">
        <v>8.6352868800000007</v>
      </c>
      <c r="AA79">
        <v>18.511436736</v>
      </c>
      <c r="AB79">
        <v>17.352844703999999</v>
      </c>
      <c r="AC79">
        <v>12.7643852736</v>
      </c>
      <c r="AD79">
        <v>16.01305632</v>
      </c>
      <c r="AE79">
        <v>21.712535395200003</v>
      </c>
      <c r="AF79">
        <v>13.670000000000002</v>
      </c>
      <c r="AG79">
        <v>0</v>
      </c>
      <c r="AH79">
        <v>66.880321920000014</v>
      </c>
      <c r="AI79">
        <v>3.3546095999999999</v>
      </c>
      <c r="AJ79">
        <v>0</v>
      </c>
      <c r="AK79">
        <v>22.295999999999999</v>
      </c>
      <c r="AL79">
        <v>53.747799999999991</v>
      </c>
      <c r="AM79">
        <v>4.6251503015873023</v>
      </c>
      <c r="AN79">
        <v>0</v>
      </c>
      <c r="AO79">
        <v>5.0358672000000002</v>
      </c>
      <c r="AP79">
        <v>2.4755068800000002</v>
      </c>
      <c r="AQ79">
        <v>16.376250000000002</v>
      </c>
      <c r="AR79">
        <v>22.061894400000003</v>
      </c>
      <c r="AS79">
        <v>13.588672319999999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41.495878150526195</v>
      </c>
      <c r="BB79">
        <f t="shared" si="1"/>
        <v>1200.8956156835673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512.3356753861716</v>
      </c>
      <c r="L80">
        <v>11.038693739081127</v>
      </c>
      <c r="M80">
        <v>63.767907342853931</v>
      </c>
      <c r="N80">
        <v>51.882718076720977</v>
      </c>
      <c r="O80">
        <v>73.284865944453742</v>
      </c>
      <c r="P80">
        <v>24.674968931234464</v>
      </c>
      <c r="Q80">
        <v>4.7879905213270133</v>
      </c>
      <c r="R80">
        <v>18.619370424597363</v>
      </c>
      <c r="S80">
        <v>11.586402195217561</v>
      </c>
      <c r="T80">
        <v>0</v>
      </c>
      <c r="U80">
        <v>62.146138396165817</v>
      </c>
      <c r="V80">
        <v>9.1029940119760475</v>
      </c>
      <c r="W80">
        <v>14.533929799874921</v>
      </c>
      <c r="X80">
        <v>64.783143540921515</v>
      </c>
      <c r="Y80">
        <v>0</v>
      </c>
      <c r="Z80">
        <v>8.6352868800000007</v>
      </c>
      <c r="AA80">
        <v>18.511436736</v>
      </c>
      <c r="AB80">
        <v>17.352844703999999</v>
      </c>
      <c r="AC80">
        <v>12.7643852736</v>
      </c>
      <c r="AD80">
        <v>16.01305632</v>
      </c>
      <c r="AE80">
        <v>21.712535395200003</v>
      </c>
      <c r="AF80">
        <v>13.670000000000002</v>
      </c>
      <c r="AG80">
        <v>0</v>
      </c>
      <c r="AH80">
        <v>66.880321920000014</v>
      </c>
      <c r="AI80">
        <v>21.804962400000001</v>
      </c>
      <c r="AJ80">
        <v>0</v>
      </c>
      <c r="AK80">
        <v>22.295999999999999</v>
      </c>
      <c r="AL80">
        <v>53.747799999999991</v>
      </c>
      <c r="AM80">
        <v>4.6251503015873023</v>
      </c>
      <c r="AN80">
        <v>0</v>
      </c>
      <c r="AO80">
        <v>5.0358672000000002</v>
      </c>
      <c r="AP80">
        <v>2.4755068800000002</v>
      </c>
      <c r="AQ80">
        <v>16.376250000000002</v>
      </c>
      <c r="AR80">
        <v>22.061894400000003</v>
      </c>
      <c r="AS80">
        <v>13.588672319999999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42.087234453985843</v>
      </c>
      <c r="BB80">
        <f t="shared" si="1"/>
        <v>1218.0095345869977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512.3356753861716</v>
      </c>
      <c r="L81">
        <v>11.038693739081127</v>
      </c>
      <c r="M81">
        <v>63.767907342853931</v>
      </c>
      <c r="N81">
        <v>51.882718076720977</v>
      </c>
      <c r="O81">
        <v>73.284865944453742</v>
      </c>
      <c r="P81">
        <v>24.674968931234464</v>
      </c>
      <c r="Q81">
        <v>4.7879905213270133</v>
      </c>
      <c r="R81">
        <v>18.619370424597363</v>
      </c>
      <c r="S81">
        <v>11.586402195217561</v>
      </c>
      <c r="T81">
        <v>0</v>
      </c>
      <c r="U81">
        <v>62.146138396165817</v>
      </c>
      <c r="V81">
        <v>9.1029940119760475</v>
      </c>
      <c r="W81">
        <v>15.279007392984541</v>
      </c>
      <c r="X81">
        <v>64.783143540921515</v>
      </c>
      <c r="Y81">
        <v>0</v>
      </c>
      <c r="Z81">
        <v>8.6352868800000007</v>
      </c>
      <c r="AA81">
        <v>18.511436736</v>
      </c>
      <c r="AB81">
        <v>17.352844703999999</v>
      </c>
      <c r="AC81">
        <v>12.7643852736</v>
      </c>
      <c r="AD81">
        <v>16.01305632</v>
      </c>
      <c r="AE81">
        <v>21.712535395200003</v>
      </c>
      <c r="AF81">
        <v>13.670000000000002</v>
      </c>
      <c r="AG81">
        <v>0</v>
      </c>
      <c r="AH81">
        <v>66.880321920000014</v>
      </c>
      <c r="AI81">
        <v>21.804962400000001</v>
      </c>
      <c r="AJ81">
        <v>0</v>
      </c>
      <c r="AK81">
        <v>22.295999999999999</v>
      </c>
      <c r="AL81">
        <v>53.747799999999991</v>
      </c>
      <c r="AM81">
        <v>4.6251503015873023</v>
      </c>
      <c r="AN81">
        <v>0</v>
      </c>
      <c r="AO81">
        <v>5.0358672000000002</v>
      </c>
      <c r="AP81">
        <v>2.7568144800000005</v>
      </c>
      <c r="AQ81">
        <v>16.376250000000002</v>
      </c>
      <c r="AR81">
        <v>22.061894400000003</v>
      </c>
      <c r="AS81">
        <v>14.47489008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42.15111492092619</v>
      </c>
      <c r="BB81">
        <f t="shared" si="1"/>
        <v>1219.8582570731674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512.3356753861716</v>
      </c>
      <c r="L82">
        <v>11.038693739081127</v>
      </c>
      <c r="M82">
        <v>63.767907342853931</v>
      </c>
      <c r="N82">
        <v>51.882718076720977</v>
      </c>
      <c r="O82">
        <v>73.284865944453742</v>
      </c>
      <c r="P82">
        <v>24.674968931234464</v>
      </c>
      <c r="Q82">
        <v>4.7879905213270133</v>
      </c>
      <c r="R82">
        <v>18.619370424597363</v>
      </c>
      <c r="S82">
        <v>11.586402195217561</v>
      </c>
      <c r="T82">
        <v>0</v>
      </c>
      <c r="U82">
        <v>62.146138396165817</v>
      </c>
      <c r="V82">
        <v>9.1029940119760475</v>
      </c>
      <c r="W82">
        <v>15.279007392984541</v>
      </c>
      <c r="X82">
        <v>64.783143540921515</v>
      </c>
      <c r="Y82">
        <v>0</v>
      </c>
      <c r="Z82">
        <v>8.6352868800000007</v>
      </c>
      <c r="AA82">
        <v>18.511436736</v>
      </c>
      <c r="AB82">
        <v>17.352844703999999</v>
      </c>
      <c r="AC82">
        <v>12.7643852736</v>
      </c>
      <c r="AD82">
        <v>16.01305632</v>
      </c>
      <c r="AE82">
        <v>21.712535395200003</v>
      </c>
      <c r="AF82">
        <v>13.670000000000002</v>
      </c>
      <c r="AG82">
        <v>0</v>
      </c>
      <c r="AH82">
        <v>66.880321920000014</v>
      </c>
      <c r="AI82">
        <v>21.804962400000001</v>
      </c>
      <c r="AJ82">
        <v>0</v>
      </c>
      <c r="AK82">
        <v>22.295999999999999</v>
      </c>
      <c r="AL82">
        <v>53.747799999999991</v>
      </c>
      <c r="AM82">
        <v>4.6251503015873023</v>
      </c>
      <c r="AN82">
        <v>0</v>
      </c>
      <c r="AO82">
        <v>5.0358672000000002</v>
      </c>
      <c r="AP82">
        <v>2.7568144800000005</v>
      </c>
      <c r="AQ82">
        <v>16.376250000000002</v>
      </c>
      <c r="AR82">
        <v>22.061894400000003</v>
      </c>
      <c r="AS82">
        <v>14.47489008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42.15111492092619</v>
      </c>
      <c r="BB82">
        <f t="shared" si="1"/>
        <v>1219.8582570731674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0.17565772425249171</v>
      </c>
      <c r="K83">
        <v>512.3356753861716</v>
      </c>
      <c r="L83">
        <v>11.038693739081127</v>
      </c>
      <c r="M83">
        <v>63.767907342853931</v>
      </c>
      <c r="N83">
        <v>51.882718076720977</v>
      </c>
      <c r="O83">
        <v>73.284865944453742</v>
      </c>
      <c r="P83">
        <v>24.674968931234464</v>
      </c>
      <c r="Q83">
        <v>4.7879905213270133</v>
      </c>
      <c r="R83">
        <v>18.619370424597363</v>
      </c>
      <c r="S83">
        <v>11.586402195217561</v>
      </c>
      <c r="T83">
        <v>0</v>
      </c>
      <c r="U83">
        <v>62.146138396165817</v>
      </c>
      <c r="V83">
        <v>9.1029940119760475</v>
      </c>
      <c r="W83">
        <v>15.279007392984541</v>
      </c>
      <c r="X83">
        <v>64.783143540921515</v>
      </c>
      <c r="Y83">
        <v>0</v>
      </c>
      <c r="Z83">
        <v>8.6352868800000007</v>
      </c>
      <c r="AA83">
        <v>18.511436736</v>
      </c>
      <c r="AB83">
        <v>17.352844703999999</v>
      </c>
      <c r="AC83">
        <v>12.7643852736</v>
      </c>
      <c r="AD83">
        <v>16.01305632</v>
      </c>
      <c r="AE83">
        <v>21.712535395200003</v>
      </c>
      <c r="AF83">
        <v>13.670000000000002</v>
      </c>
      <c r="AG83">
        <v>0</v>
      </c>
      <c r="AH83">
        <v>66.880321920000014</v>
      </c>
      <c r="AI83">
        <v>21.804962400000001</v>
      </c>
      <c r="AJ83">
        <v>0</v>
      </c>
      <c r="AK83">
        <v>22.295999999999999</v>
      </c>
      <c r="AL83">
        <v>53.747799999999991</v>
      </c>
      <c r="AM83">
        <v>4.6251503015873023</v>
      </c>
      <c r="AN83">
        <v>0</v>
      </c>
      <c r="AO83">
        <v>5.0358672000000002</v>
      </c>
      <c r="AP83">
        <v>2.7568144800000005</v>
      </c>
      <c r="AQ83">
        <v>16.376250000000002</v>
      </c>
      <c r="AR83">
        <v>22.061894400000003</v>
      </c>
      <c r="AS83">
        <v>13.588672319999999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42.127382438750772</v>
      </c>
      <c r="BB83">
        <f t="shared" si="1"/>
        <v>1219.171429519595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0.17565772425249171</v>
      </c>
      <c r="K84">
        <v>512.3356753861716</v>
      </c>
      <c r="L84">
        <v>11.038693739081127</v>
      </c>
      <c r="M84">
        <v>63.767907342853931</v>
      </c>
      <c r="N84">
        <v>51.882718076720977</v>
      </c>
      <c r="O84">
        <v>73.284865944453742</v>
      </c>
      <c r="P84">
        <v>24.674968931234464</v>
      </c>
      <c r="Q84">
        <v>4.7879905213270133</v>
      </c>
      <c r="R84">
        <v>18.619370424597363</v>
      </c>
      <c r="S84">
        <v>11.586402195217561</v>
      </c>
      <c r="T84">
        <v>0</v>
      </c>
      <c r="U84">
        <v>62.146138396165817</v>
      </c>
      <c r="V84">
        <v>9.1029940119760475</v>
      </c>
      <c r="W84">
        <v>15.279007392984541</v>
      </c>
      <c r="X84">
        <v>64.783143540921515</v>
      </c>
      <c r="Y84">
        <v>0</v>
      </c>
      <c r="Z84">
        <v>8.6352868800000007</v>
      </c>
      <c r="AA84">
        <v>18.511436736</v>
      </c>
      <c r="AB84">
        <v>17.352844703999999</v>
      </c>
      <c r="AC84">
        <v>12.7643852736</v>
      </c>
      <c r="AD84">
        <v>16.01305632</v>
      </c>
      <c r="AE84">
        <v>21.712535395200003</v>
      </c>
      <c r="AF84">
        <v>13.670000000000002</v>
      </c>
      <c r="AG84">
        <v>0</v>
      </c>
      <c r="AH84">
        <v>66.880321920000014</v>
      </c>
      <c r="AI84">
        <v>21.804962400000001</v>
      </c>
      <c r="AJ84">
        <v>0</v>
      </c>
      <c r="AK84">
        <v>22.295999999999999</v>
      </c>
      <c r="AL84">
        <v>53.747799999999991</v>
      </c>
      <c r="AM84">
        <v>4.6251503015873023</v>
      </c>
      <c r="AN84">
        <v>0</v>
      </c>
      <c r="AO84">
        <v>5.0358672000000002</v>
      </c>
      <c r="AP84">
        <v>2.7568144800000005</v>
      </c>
      <c r="AQ84">
        <v>16.376250000000002</v>
      </c>
      <c r="AR84">
        <v>22.061894400000003</v>
      </c>
      <c r="AS84">
        <v>13.588672319999999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42.127382438750772</v>
      </c>
      <c r="BB84">
        <f t="shared" si="1"/>
        <v>1219.171429519595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0.17565772425249171</v>
      </c>
      <c r="K85">
        <v>512.3356753861716</v>
      </c>
      <c r="L85">
        <v>11.038693739081127</v>
      </c>
      <c r="M85">
        <v>63.767907342853931</v>
      </c>
      <c r="N85">
        <v>51.882718076720977</v>
      </c>
      <c r="O85">
        <v>73.284865944453742</v>
      </c>
      <c r="P85">
        <v>24.674968931234464</v>
      </c>
      <c r="Q85">
        <v>4.7879905213270133</v>
      </c>
      <c r="R85">
        <v>18.619370424597363</v>
      </c>
      <c r="S85">
        <v>11.586402195217561</v>
      </c>
      <c r="T85">
        <v>0</v>
      </c>
      <c r="U85">
        <v>62.146138396165817</v>
      </c>
      <c r="V85">
        <v>9.1029940119760475</v>
      </c>
      <c r="W85">
        <v>15.279007392984541</v>
      </c>
      <c r="X85">
        <v>64.783143540921515</v>
      </c>
      <c r="Y85">
        <v>0</v>
      </c>
      <c r="Z85">
        <v>8.6352868800000007</v>
      </c>
      <c r="AA85">
        <v>18.511436736</v>
      </c>
      <c r="AB85">
        <v>17.352844703999999</v>
      </c>
      <c r="AC85">
        <v>12.7643852736</v>
      </c>
      <c r="AD85">
        <v>16.01305632</v>
      </c>
      <c r="AE85">
        <v>21.712535395200003</v>
      </c>
      <c r="AF85">
        <v>13.670000000000002</v>
      </c>
      <c r="AG85">
        <v>0</v>
      </c>
      <c r="AH85">
        <v>66.880321920000014</v>
      </c>
      <c r="AI85">
        <v>21.804962400000001</v>
      </c>
      <c r="AJ85">
        <v>0</v>
      </c>
      <c r="AK85">
        <v>22.295999999999999</v>
      </c>
      <c r="AL85">
        <v>53.747799999999991</v>
      </c>
      <c r="AM85">
        <v>4.6251503015873023</v>
      </c>
      <c r="AN85">
        <v>0</v>
      </c>
      <c r="AO85">
        <v>5.0358672000000002</v>
      </c>
      <c r="AP85">
        <v>2.7568144800000005</v>
      </c>
      <c r="AQ85">
        <v>16.376250000000002</v>
      </c>
      <c r="AR85">
        <v>22.061894400000003</v>
      </c>
      <c r="AS85">
        <v>13.588672319999999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42.127382438750772</v>
      </c>
      <c r="BB85">
        <f t="shared" si="1"/>
        <v>1219.171429519595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0.17565772425249171</v>
      </c>
      <c r="K86">
        <v>512.3356753861716</v>
      </c>
      <c r="L86">
        <v>11.038693739081127</v>
      </c>
      <c r="M86">
        <v>63.767907342853931</v>
      </c>
      <c r="N86">
        <v>51.882718076720977</v>
      </c>
      <c r="O86">
        <v>73.284865944453742</v>
      </c>
      <c r="P86">
        <v>24.674968931234464</v>
      </c>
      <c r="Q86">
        <v>4.7879905213270133</v>
      </c>
      <c r="R86">
        <v>18.619370424597363</v>
      </c>
      <c r="S86">
        <v>11.586402195217561</v>
      </c>
      <c r="T86">
        <v>0</v>
      </c>
      <c r="U86">
        <v>62.146138396165817</v>
      </c>
      <c r="V86">
        <v>9.1029940119760475</v>
      </c>
      <c r="W86">
        <v>14.659604896188412</v>
      </c>
      <c r="X86">
        <v>64.783143540921515</v>
      </c>
      <c r="Y86">
        <v>0</v>
      </c>
      <c r="Z86">
        <v>8.6352868800000007</v>
      </c>
      <c r="AA86">
        <v>18.511436736</v>
      </c>
      <c r="AB86">
        <v>17.352844703999999</v>
      </c>
      <c r="AC86">
        <v>12.7643852736</v>
      </c>
      <c r="AD86">
        <v>16.01305632</v>
      </c>
      <c r="AE86">
        <v>21.712535395200003</v>
      </c>
      <c r="AF86">
        <v>13.670000000000002</v>
      </c>
      <c r="AG86">
        <v>0</v>
      </c>
      <c r="AH86">
        <v>66.880321920000014</v>
      </c>
      <c r="AI86">
        <v>3.3546095999999999</v>
      </c>
      <c r="AJ86">
        <v>0</v>
      </c>
      <c r="AK86">
        <v>22.295999999999999</v>
      </c>
      <c r="AL86">
        <v>53.747799999999991</v>
      </c>
      <c r="AM86">
        <v>3.8055034126984135</v>
      </c>
      <c r="AN86">
        <v>0</v>
      </c>
      <c r="AO86">
        <v>5.0358672000000002</v>
      </c>
      <c r="AP86">
        <v>2.7568144800000005</v>
      </c>
      <c r="AQ86">
        <v>16.376250000000002</v>
      </c>
      <c r="AR86">
        <v>22.061894400000003</v>
      </c>
      <c r="AS86">
        <v>13.588672319999999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41.463076245008615</v>
      </c>
      <c r="BB86">
        <f t="shared" si="1"/>
        <v>1199.9463335276521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0.17565772425249171</v>
      </c>
      <c r="K87">
        <v>512.3356753861716</v>
      </c>
      <c r="L87">
        <v>11.038693739081127</v>
      </c>
      <c r="M87">
        <v>63.767907342853931</v>
      </c>
      <c r="N87">
        <v>51.882718076720977</v>
      </c>
      <c r="O87">
        <v>73.284865944453742</v>
      </c>
      <c r="P87">
        <v>24.674968931234464</v>
      </c>
      <c r="Q87">
        <v>4.7879905213270133</v>
      </c>
      <c r="R87">
        <v>18.619370424597363</v>
      </c>
      <c r="S87">
        <v>11.586402195217561</v>
      </c>
      <c r="T87">
        <v>0</v>
      </c>
      <c r="U87">
        <v>62.146138396165817</v>
      </c>
      <c r="V87">
        <v>9.1029940119760475</v>
      </c>
      <c r="W87">
        <v>15.279007392984541</v>
      </c>
      <c r="X87">
        <v>64.783143540921515</v>
      </c>
      <c r="Y87">
        <v>0</v>
      </c>
      <c r="Z87">
        <v>0.96624000000000021</v>
      </c>
      <c r="AA87">
        <v>18.511436736</v>
      </c>
      <c r="AB87">
        <v>17.352844703999999</v>
      </c>
      <c r="AC87">
        <v>12.7643852736</v>
      </c>
      <c r="AD87">
        <v>16.01305632</v>
      </c>
      <c r="AE87">
        <v>21.712535395200003</v>
      </c>
      <c r="AF87">
        <v>8.8855000000000004</v>
      </c>
      <c r="AG87">
        <v>0</v>
      </c>
      <c r="AH87">
        <v>66.880321920000014</v>
      </c>
      <c r="AI87">
        <v>1.1182032</v>
      </c>
      <c r="AJ87">
        <v>0</v>
      </c>
      <c r="AK87">
        <v>22.295999999999999</v>
      </c>
      <c r="AL87">
        <v>53.747799999999991</v>
      </c>
      <c r="AM87">
        <v>0</v>
      </c>
      <c r="AN87">
        <v>0</v>
      </c>
      <c r="AO87">
        <v>5.0358672000000002</v>
      </c>
      <c r="AP87">
        <v>2.7568144800000005</v>
      </c>
      <c r="AQ87">
        <v>16.376250000000002</v>
      </c>
      <c r="AR87">
        <v>12.121920000000001</v>
      </c>
      <c r="AS87">
        <v>10.043801280000002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40.415621964535198</v>
      </c>
      <c r="BB87">
        <f t="shared" si="1"/>
        <v>1169.6328881722234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0.17565772425249171</v>
      </c>
      <c r="K88">
        <v>512.3356753861716</v>
      </c>
      <c r="L88">
        <v>11.038693739081127</v>
      </c>
      <c r="M88">
        <v>63.767907342853931</v>
      </c>
      <c r="N88">
        <v>51.882718076720977</v>
      </c>
      <c r="O88">
        <v>73.284865944453742</v>
      </c>
      <c r="P88">
        <v>24.674968931234464</v>
      </c>
      <c r="Q88">
        <v>4.7879905213270133</v>
      </c>
      <c r="R88">
        <v>18.619370424597363</v>
      </c>
      <c r="S88">
        <v>11.586402195217561</v>
      </c>
      <c r="T88">
        <v>0</v>
      </c>
      <c r="U88">
        <v>62.146138396165817</v>
      </c>
      <c r="V88">
        <v>9.1029940119760475</v>
      </c>
      <c r="W88">
        <v>15.279007392984541</v>
      </c>
      <c r="X88">
        <v>64.783143540921515</v>
      </c>
      <c r="Y88">
        <v>0</v>
      </c>
      <c r="Z88">
        <v>0.96624000000000021</v>
      </c>
      <c r="AA88">
        <v>18.511436736</v>
      </c>
      <c r="AB88">
        <v>17.352844703999999</v>
      </c>
      <c r="AC88">
        <v>12.7643852736</v>
      </c>
      <c r="AD88">
        <v>16.01305632</v>
      </c>
      <c r="AE88">
        <v>21.712535395200003</v>
      </c>
      <c r="AF88">
        <v>8.8855000000000004</v>
      </c>
      <c r="AG88">
        <v>0</v>
      </c>
      <c r="AH88">
        <v>66.880321920000014</v>
      </c>
      <c r="AI88">
        <v>1.1182032</v>
      </c>
      <c r="AJ88">
        <v>0</v>
      </c>
      <c r="AK88">
        <v>22.295999999999999</v>
      </c>
      <c r="AL88">
        <v>53.747799999999991</v>
      </c>
      <c r="AM88">
        <v>0</v>
      </c>
      <c r="AN88">
        <v>0</v>
      </c>
      <c r="AO88">
        <v>5.0358672000000002</v>
      </c>
      <c r="AP88">
        <v>2.7568144800000005</v>
      </c>
      <c r="AQ88">
        <v>16.376250000000002</v>
      </c>
      <c r="AR88">
        <v>12.121920000000001</v>
      </c>
      <c r="AS88">
        <v>10.043801280000002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40.415621964535198</v>
      </c>
      <c r="BB88">
        <f t="shared" si="1"/>
        <v>1169.6328881722234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0.17565772425249171</v>
      </c>
      <c r="K89">
        <v>512.3356753861716</v>
      </c>
      <c r="L89">
        <v>11.038693739081127</v>
      </c>
      <c r="M89">
        <v>63.767907342853931</v>
      </c>
      <c r="N89">
        <v>51.882718076720977</v>
      </c>
      <c r="O89">
        <v>73.284865944453742</v>
      </c>
      <c r="P89">
        <v>24.674968931234464</v>
      </c>
      <c r="Q89">
        <v>4.7879905213270133</v>
      </c>
      <c r="R89">
        <v>18.619370424597363</v>
      </c>
      <c r="S89">
        <v>11.586402195217561</v>
      </c>
      <c r="T89">
        <v>0</v>
      </c>
      <c r="U89">
        <v>61.40115450933353</v>
      </c>
      <c r="V89">
        <v>9.1029940119760475</v>
      </c>
      <c r="W89">
        <v>15.279007392984541</v>
      </c>
      <c r="X89">
        <v>64.783143540921515</v>
      </c>
      <c r="Y89">
        <v>0</v>
      </c>
      <c r="Z89">
        <v>0.96624000000000021</v>
      </c>
      <c r="AA89">
        <v>18.511436736</v>
      </c>
      <c r="AB89">
        <v>17.352844703999999</v>
      </c>
      <c r="AC89">
        <v>12.7643852736</v>
      </c>
      <c r="AD89">
        <v>16.01305632</v>
      </c>
      <c r="AE89">
        <v>21.712535395200003</v>
      </c>
      <c r="AF89">
        <v>8.8855000000000004</v>
      </c>
      <c r="AG89">
        <v>0</v>
      </c>
      <c r="AH89">
        <v>66.880321920000014</v>
      </c>
      <c r="AI89">
        <v>1.1182032</v>
      </c>
      <c r="AJ89">
        <v>0</v>
      </c>
      <c r="AK89">
        <v>22.295999999999999</v>
      </c>
      <c r="AL89">
        <v>53.747799999999991</v>
      </c>
      <c r="AM89">
        <v>0</v>
      </c>
      <c r="AN89">
        <v>0</v>
      </c>
      <c r="AO89">
        <v>4.41606816</v>
      </c>
      <c r="AP89">
        <v>2.7568144800000005</v>
      </c>
      <c r="AQ89">
        <v>16.376250000000002</v>
      </c>
      <c r="AR89">
        <v>20.364825600000003</v>
      </c>
      <c r="AS89">
        <v>11.8162368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40.704550537915004</v>
      </c>
      <c r="BB89">
        <f t="shared" si="1"/>
        <v>1177.9945177920108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0.17565772425249171</v>
      </c>
      <c r="K90">
        <v>512.3356753861716</v>
      </c>
      <c r="L90">
        <v>11.038693739081127</v>
      </c>
      <c r="M90">
        <v>63.767907342853931</v>
      </c>
      <c r="N90">
        <v>51.882718076720977</v>
      </c>
      <c r="O90">
        <v>73.284865944453742</v>
      </c>
      <c r="P90">
        <v>24.674968931234464</v>
      </c>
      <c r="Q90">
        <v>4.7879905213270133</v>
      </c>
      <c r="R90">
        <v>18.619370424597363</v>
      </c>
      <c r="S90">
        <v>11.586402195217561</v>
      </c>
      <c r="T90">
        <v>0</v>
      </c>
      <c r="U90">
        <v>61.40115450933353</v>
      </c>
      <c r="V90">
        <v>9.1029940119760475</v>
      </c>
      <c r="W90">
        <v>15.279007392984541</v>
      </c>
      <c r="X90">
        <v>64.783143540921515</v>
      </c>
      <c r="Y90">
        <v>0</v>
      </c>
      <c r="Z90">
        <v>0.96624000000000021</v>
      </c>
      <c r="AA90">
        <v>18.511436736</v>
      </c>
      <c r="AB90">
        <v>17.352844703999999</v>
      </c>
      <c r="AC90">
        <v>12.7643852736</v>
      </c>
      <c r="AD90">
        <v>16.01305632</v>
      </c>
      <c r="AE90">
        <v>21.712535395200003</v>
      </c>
      <c r="AF90">
        <v>8.8855000000000004</v>
      </c>
      <c r="AG90">
        <v>0</v>
      </c>
      <c r="AH90">
        <v>66.880321920000014</v>
      </c>
      <c r="AI90">
        <v>1.1182032</v>
      </c>
      <c r="AJ90">
        <v>0</v>
      </c>
      <c r="AK90">
        <v>22.295999999999999</v>
      </c>
      <c r="AL90">
        <v>53.747799999999991</v>
      </c>
      <c r="AM90">
        <v>0</v>
      </c>
      <c r="AN90">
        <v>0</v>
      </c>
      <c r="AO90">
        <v>4.41606816</v>
      </c>
      <c r="AP90">
        <v>2.7568144800000005</v>
      </c>
      <c r="AQ90">
        <v>16.376250000000002</v>
      </c>
      <c r="AR90">
        <v>20.364825600000003</v>
      </c>
      <c r="AS90">
        <v>11.8162368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40.704550537915004</v>
      </c>
      <c r="BB90">
        <f t="shared" si="1"/>
        <v>1177.9945177920108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0.17565772425249171</v>
      </c>
      <c r="K91">
        <v>512.3356753861716</v>
      </c>
      <c r="L91">
        <v>11.038693739081127</v>
      </c>
      <c r="M91">
        <v>63.767907342853931</v>
      </c>
      <c r="N91">
        <v>51.882718076720977</v>
      </c>
      <c r="O91">
        <v>73.284865944453742</v>
      </c>
      <c r="P91">
        <v>24.674968931234464</v>
      </c>
      <c r="Q91">
        <v>4.7879905213270133</v>
      </c>
      <c r="R91">
        <v>18.619370424597363</v>
      </c>
      <c r="S91">
        <v>11.586402195217561</v>
      </c>
      <c r="T91">
        <v>0</v>
      </c>
      <c r="U91">
        <v>61.40115450933353</v>
      </c>
      <c r="V91">
        <v>9.1029940119760475</v>
      </c>
      <c r="W91">
        <v>15.279007392984541</v>
      </c>
      <c r="X91">
        <v>64.783143540921515</v>
      </c>
      <c r="Y91">
        <v>0</v>
      </c>
      <c r="Z91">
        <v>5.7568579200000007</v>
      </c>
      <c r="AA91">
        <v>18.511436736</v>
      </c>
      <c r="AB91">
        <v>17.352844703999999</v>
      </c>
      <c r="AC91">
        <v>12.7643852736</v>
      </c>
      <c r="AD91">
        <v>16.01305632</v>
      </c>
      <c r="AE91">
        <v>21.712535395200003</v>
      </c>
      <c r="AF91">
        <v>13.670000000000002</v>
      </c>
      <c r="AG91">
        <v>0</v>
      </c>
      <c r="AH91">
        <v>66.880321920000014</v>
      </c>
      <c r="AI91">
        <v>5.8705668000000015</v>
      </c>
      <c r="AJ91">
        <v>0</v>
      </c>
      <c r="AK91">
        <v>22.295999999999999</v>
      </c>
      <c r="AL91">
        <v>53.747799999999991</v>
      </c>
      <c r="AM91">
        <v>0</v>
      </c>
      <c r="AN91">
        <v>0</v>
      </c>
      <c r="AO91">
        <v>4.41606816</v>
      </c>
      <c r="AP91">
        <v>2.7568144800000005</v>
      </c>
      <c r="AQ91">
        <v>16.376250000000002</v>
      </c>
      <c r="AR91">
        <v>22.061894400000003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41.313020371755968</v>
      </c>
      <c r="BB91">
        <f t="shared" si="1"/>
        <v>1195.6036920917702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0.17565772425249171</v>
      </c>
      <c r="K92">
        <v>512.3356753861716</v>
      </c>
      <c r="L92">
        <v>11.038693739081127</v>
      </c>
      <c r="M92">
        <v>63.767907342853931</v>
      </c>
      <c r="N92">
        <v>51.882718076720977</v>
      </c>
      <c r="O92">
        <v>73.284865944453742</v>
      </c>
      <c r="P92">
        <v>24.674968931234464</v>
      </c>
      <c r="Q92">
        <v>4.7879905213270133</v>
      </c>
      <c r="R92">
        <v>18.619370424597363</v>
      </c>
      <c r="S92">
        <v>11.586402195217561</v>
      </c>
      <c r="T92">
        <v>0</v>
      </c>
      <c r="U92">
        <v>61.40115450933353</v>
      </c>
      <c r="V92">
        <v>9.1029940119760475</v>
      </c>
      <c r="W92">
        <v>15.279007392984541</v>
      </c>
      <c r="X92">
        <v>64.783143540921515</v>
      </c>
      <c r="Y92">
        <v>0</v>
      </c>
      <c r="Z92">
        <v>5.7568579200000007</v>
      </c>
      <c r="AA92">
        <v>18.511436736</v>
      </c>
      <c r="AB92">
        <v>17.352844703999999</v>
      </c>
      <c r="AC92">
        <v>12.7643852736</v>
      </c>
      <c r="AD92">
        <v>16.01305632</v>
      </c>
      <c r="AE92">
        <v>21.712535395200003</v>
      </c>
      <c r="AF92">
        <v>13.670000000000002</v>
      </c>
      <c r="AG92">
        <v>0</v>
      </c>
      <c r="AH92">
        <v>66.880321920000014</v>
      </c>
      <c r="AI92">
        <v>5.8705668000000015</v>
      </c>
      <c r="AJ92">
        <v>0</v>
      </c>
      <c r="AK92">
        <v>22.295999999999999</v>
      </c>
      <c r="AL92">
        <v>53.747799999999991</v>
      </c>
      <c r="AM92">
        <v>0</v>
      </c>
      <c r="AN92">
        <v>0</v>
      </c>
      <c r="AO92">
        <v>4.41606816</v>
      </c>
      <c r="AP92">
        <v>2.7568144800000005</v>
      </c>
      <c r="AQ92">
        <v>16.376250000000002</v>
      </c>
      <c r="AR92">
        <v>22.061894400000003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41.313020371755968</v>
      </c>
      <c r="BB92">
        <f t="shared" si="1"/>
        <v>1195.6036920917702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0.17565772425249171</v>
      </c>
      <c r="K93">
        <v>512.3356753861716</v>
      </c>
      <c r="L93">
        <v>11.038693739081127</v>
      </c>
      <c r="M93">
        <v>63.767907342853931</v>
      </c>
      <c r="N93">
        <v>51.882718076720977</v>
      </c>
      <c r="O93">
        <v>73.284865944453742</v>
      </c>
      <c r="P93">
        <v>24.674968931234464</v>
      </c>
      <c r="Q93">
        <v>4.7879905213270133</v>
      </c>
      <c r="R93">
        <v>18.619370424597363</v>
      </c>
      <c r="S93">
        <v>11.586402195217561</v>
      </c>
      <c r="T93">
        <v>0</v>
      </c>
      <c r="U93">
        <v>61.40115450933353</v>
      </c>
      <c r="V93">
        <v>9.1029940119760475</v>
      </c>
      <c r="W93">
        <v>15.279007392984541</v>
      </c>
      <c r="X93">
        <v>64.783143540921515</v>
      </c>
      <c r="Y93">
        <v>0</v>
      </c>
      <c r="Z93">
        <v>5.7568579200000007</v>
      </c>
      <c r="AA93">
        <v>18.511436736</v>
      </c>
      <c r="AB93">
        <v>17.352844703999999</v>
      </c>
      <c r="AC93">
        <v>12.7643852736</v>
      </c>
      <c r="AD93">
        <v>16.01305632</v>
      </c>
      <c r="AE93">
        <v>21.712535395200003</v>
      </c>
      <c r="AF93">
        <v>13.670000000000002</v>
      </c>
      <c r="AG93">
        <v>0</v>
      </c>
      <c r="AH93">
        <v>66.880321920000014</v>
      </c>
      <c r="AI93">
        <v>5.8705668000000015</v>
      </c>
      <c r="AJ93">
        <v>0</v>
      </c>
      <c r="AK93">
        <v>22.295999999999999</v>
      </c>
      <c r="AL93">
        <v>53.747799999999991</v>
      </c>
      <c r="AM93">
        <v>0</v>
      </c>
      <c r="AN93">
        <v>0</v>
      </c>
      <c r="AO93">
        <v>4.4418931199999996</v>
      </c>
      <c r="AP93">
        <v>2.7568144800000005</v>
      </c>
      <c r="AQ93">
        <v>16.376250000000002</v>
      </c>
      <c r="AR93">
        <v>22.061894400000003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41.313882960555972</v>
      </c>
      <c r="BB93">
        <f t="shared" si="1"/>
        <v>1195.6286544629704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0.17565772425249171</v>
      </c>
      <c r="K94">
        <v>512.3356753861716</v>
      </c>
      <c r="L94">
        <v>11.038693739081127</v>
      </c>
      <c r="M94">
        <v>63.767907342853931</v>
      </c>
      <c r="N94">
        <v>51.882718076720977</v>
      </c>
      <c r="O94">
        <v>73.284865944453742</v>
      </c>
      <c r="P94">
        <v>24.674968931234464</v>
      </c>
      <c r="Q94">
        <v>4.7879905213270133</v>
      </c>
      <c r="R94">
        <v>18.619370424597363</v>
      </c>
      <c r="S94">
        <v>11.586402195217561</v>
      </c>
      <c r="T94">
        <v>0</v>
      </c>
      <c r="U94">
        <v>61.40115450933353</v>
      </c>
      <c r="V94">
        <v>9.1029940119760475</v>
      </c>
      <c r="W94">
        <v>15.279007392984541</v>
      </c>
      <c r="X94">
        <v>64.783143540921515</v>
      </c>
      <c r="Y94">
        <v>0</v>
      </c>
      <c r="Z94">
        <v>5.7568579200000007</v>
      </c>
      <c r="AA94">
        <v>18.511436736</v>
      </c>
      <c r="AB94">
        <v>17.352844703999999</v>
      </c>
      <c r="AC94">
        <v>12.7643852736</v>
      </c>
      <c r="AD94">
        <v>16.01305632</v>
      </c>
      <c r="AE94">
        <v>21.712535395200003</v>
      </c>
      <c r="AF94">
        <v>13.670000000000002</v>
      </c>
      <c r="AG94">
        <v>0</v>
      </c>
      <c r="AH94">
        <v>66.880321920000014</v>
      </c>
      <c r="AI94">
        <v>5.8705668000000015</v>
      </c>
      <c r="AJ94">
        <v>0</v>
      </c>
      <c r="AK94">
        <v>22.295999999999999</v>
      </c>
      <c r="AL94">
        <v>53.747799999999991</v>
      </c>
      <c r="AM94">
        <v>0</v>
      </c>
      <c r="AN94">
        <v>0</v>
      </c>
      <c r="AO94">
        <v>4.4418931199999996</v>
      </c>
      <c r="AP94">
        <v>2.7568144800000005</v>
      </c>
      <c r="AQ94">
        <v>16.376250000000002</v>
      </c>
      <c r="AR94">
        <v>22.061894400000003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41.313882960555972</v>
      </c>
      <c r="BB94">
        <f t="shared" si="1"/>
        <v>1195.6286544629704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0.17565772425249171</v>
      </c>
      <c r="K95">
        <v>512.3356753861716</v>
      </c>
      <c r="L95">
        <v>11.038693739081127</v>
      </c>
      <c r="M95">
        <v>63.767907342853931</v>
      </c>
      <c r="N95">
        <v>51.882718076720977</v>
      </c>
      <c r="O95">
        <v>73.284865944453742</v>
      </c>
      <c r="P95">
        <v>24.674968931234464</v>
      </c>
      <c r="Q95">
        <v>4.7879905213270133</v>
      </c>
      <c r="R95">
        <v>18.619370424597363</v>
      </c>
      <c r="S95">
        <v>11.586402195217561</v>
      </c>
      <c r="T95">
        <v>0</v>
      </c>
      <c r="U95">
        <v>61.40115450933353</v>
      </c>
      <c r="V95">
        <v>9.1029940119760475</v>
      </c>
      <c r="W95">
        <v>15.279007392984541</v>
      </c>
      <c r="X95">
        <v>64.783143540921515</v>
      </c>
      <c r="Y95">
        <v>0</v>
      </c>
      <c r="Z95">
        <v>0.4831200000000001</v>
      </c>
      <c r="AA95">
        <v>18.511436736</v>
      </c>
      <c r="AB95">
        <v>17.352844703999999</v>
      </c>
      <c r="AC95">
        <v>12.7643852736</v>
      </c>
      <c r="AD95">
        <v>16.01305632</v>
      </c>
      <c r="AE95">
        <v>21.712535395200003</v>
      </c>
      <c r="AF95">
        <v>12.303000000000003</v>
      </c>
      <c r="AG95">
        <v>0</v>
      </c>
      <c r="AH95">
        <v>66.880321920000014</v>
      </c>
      <c r="AI95">
        <v>5.8705668000000015</v>
      </c>
      <c r="AJ95">
        <v>0</v>
      </c>
      <c r="AK95">
        <v>22.295999999999999</v>
      </c>
      <c r="AL95">
        <v>53.747799999999991</v>
      </c>
      <c r="AM95">
        <v>0</v>
      </c>
      <c r="AN95">
        <v>0</v>
      </c>
      <c r="AO95">
        <v>4.4418931199999996</v>
      </c>
      <c r="AP95">
        <v>2.7568144800000005</v>
      </c>
      <c r="AQ95">
        <v>16.376250000000002</v>
      </c>
      <c r="AR95">
        <v>20.849702400000002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41.051594892314995</v>
      </c>
      <c r="BB95">
        <f t="shared" si="1"/>
        <v>1188.0380126112113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0.17565772425249171</v>
      </c>
      <c r="K96">
        <v>512.3356753861716</v>
      </c>
      <c r="L96">
        <v>11.038693739081127</v>
      </c>
      <c r="M96">
        <v>63.767907342853931</v>
      </c>
      <c r="N96">
        <v>51.882718076720977</v>
      </c>
      <c r="O96">
        <v>73.284865944453742</v>
      </c>
      <c r="P96">
        <v>24.674968931234464</v>
      </c>
      <c r="Q96">
        <v>4.7879905213270133</v>
      </c>
      <c r="R96">
        <v>18.619370424597363</v>
      </c>
      <c r="S96">
        <v>11.586402195217561</v>
      </c>
      <c r="T96">
        <v>0</v>
      </c>
      <c r="U96">
        <v>61.40115450933353</v>
      </c>
      <c r="V96">
        <v>9.1029940119760475</v>
      </c>
      <c r="W96">
        <v>15.279007392984541</v>
      </c>
      <c r="X96">
        <v>64.783143540921515</v>
      </c>
      <c r="Y96">
        <v>0</v>
      </c>
      <c r="Z96">
        <v>0.4831200000000001</v>
      </c>
      <c r="AA96">
        <v>18.511436736</v>
      </c>
      <c r="AB96">
        <v>17.352844703999999</v>
      </c>
      <c r="AC96">
        <v>12.7643852736</v>
      </c>
      <c r="AD96">
        <v>16.01305632</v>
      </c>
      <c r="AE96">
        <v>21.712535395200003</v>
      </c>
      <c r="AF96">
        <v>12.303000000000003</v>
      </c>
      <c r="AG96">
        <v>0</v>
      </c>
      <c r="AH96">
        <v>66.880321920000014</v>
      </c>
      <c r="AI96">
        <v>5.8705668000000015</v>
      </c>
      <c r="AJ96">
        <v>0</v>
      </c>
      <c r="AK96">
        <v>22.295999999999999</v>
      </c>
      <c r="AL96">
        <v>53.747799999999991</v>
      </c>
      <c r="AM96">
        <v>0</v>
      </c>
      <c r="AN96">
        <v>0</v>
      </c>
      <c r="AO96">
        <v>4.4418931199999996</v>
      </c>
      <c r="AP96">
        <v>2.7568144800000005</v>
      </c>
      <c r="AQ96">
        <v>16.376250000000002</v>
      </c>
      <c r="AR96">
        <v>20.849702400000002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41.051594892314995</v>
      </c>
      <c r="BB96">
        <f t="shared" si="1"/>
        <v>1188.0380126112113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0.17565772425249171</v>
      </c>
      <c r="K97">
        <v>512.3356753861716</v>
      </c>
      <c r="L97">
        <v>11.038693739081127</v>
      </c>
      <c r="M97">
        <v>63.767907342853931</v>
      </c>
      <c r="N97">
        <v>51.882718076720977</v>
      </c>
      <c r="O97">
        <v>73.284865944453742</v>
      </c>
      <c r="P97">
        <v>24.674968931234464</v>
      </c>
      <c r="Q97">
        <v>4.7879905213270133</v>
      </c>
      <c r="R97">
        <v>18.619370424597363</v>
      </c>
      <c r="S97">
        <v>11.586402195217561</v>
      </c>
      <c r="T97">
        <v>0</v>
      </c>
      <c r="U97">
        <v>61.40115450933353</v>
      </c>
      <c r="V97">
        <v>9.1029940119760475</v>
      </c>
      <c r="W97">
        <v>15.279007392984541</v>
      </c>
      <c r="X97">
        <v>64.783143540921515</v>
      </c>
      <c r="Y97">
        <v>0</v>
      </c>
      <c r="Z97">
        <v>0.4831200000000001</v>
      </c>
      <c r="AA97">
        <v>18.511436736</v>
      </c>
      <c r="AB97">
        <v>17.352844703999999</v>
      </c>
      <c r="AC97">
        <v>12.7643852736</v>
      </c>
      <c r="AD97">
        <v>16.01305632</v>
      </c>
      <c r="AE97">
        <v>21.712535395200003</v>
      </c>
      <c r="AF97">
        <v>12.303000000000003</v>
      </c>
      <c r="AG97">
        <v>0</v>
      </c>
      <c r="AH97">
        <v>66.880321920000014</v>
      </c>
      <c r="AI97">
        <v>5.8705668000000015</v>
      </c>
      <c r="AJ97">
        <v>0</v>
      </c>
      <c r="AK97">
        <v>22.295999999999999</v>
      </c>
      <c r="AL97">
        <v>53.747799999999991</v>
      </c>
      <c r="AM97">
        <v>0</v>
      </c>
      <c r="AN97">
        <v>0</v>
      </c>
      <c r="AO97">
        <v>4.4418931199999996</v>
      </c>
      <c r="AP97">
        <v>2.7568144800000005</v>
      </c>
      <c r="AQ97">
        <v>16.376250000000002</v>
      </c>
      <c r="AR97">
        <v>22.061894400000003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41.092082105114997</v>
      </c>
      <c r="BB97">
        <f t="shared" si="1"/>
        <v>1189.2097173984114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0.17565772425249171</v>
      </c>
      <c r="K98">
        <v>512.3356753861716</v>
      </c>
      <c r="L98">
        <v>11.038693739081127</v>
      </c>
      <c r="M98">
        <v>63.767907342853931</v>
      </c>
      <c r="N98">
        <v>51.882718076720977</v>
      </c>
      <c r="O98">
        <v>73.284865944453742</v>
      </c>
      <c r="P98">
        <v>24.674968931234464</v>
      </c>
      <c r="Q98">
        <v>4.7879905213270133</v>
      </c>
      <c r="R98">
        <v>18.619370424597363</v>
      </c>
      <c r="S98">
        <v>11.586402195217561</v>
      </c>
      <c r="T98">
        <v>0</v>
      </c>
      <c r="U98">
        <v>61.40115450933353</v>
      </c>
      <c r="V98">
        <v>9.1029940119760475</v>
      </c>
      <c r="W98">
        <v>15.279007392984541</v>
      </c>
      <c r="X98">
        <v>64.783143540921515</v>
      </c>
      <c r="Y98">
        <v>0</v>
      </c>
      <c r="Z98">
        <v>0.4831200000000001</v>
      </c>
      <c r="AA98">
        <v>18.511436736</v>
      </c>
      <c r="AB98">
        <v>17.352844703999999</v>
      </c>
      <c r="AC98">
        <v>12.7643852736</v>
      </c>
      <c r="AD98">
        <v>16.01305632</v>
      </c>
      <c r="AE98">
        <v>21.712535395200003</v>
      </c>
      <c r="AF98">
        <v>12.303000000000003</v>
      </c>
      <c r="AG98">
        <v>0</v>
      </c>
      <c r="AH98">
        <v>66.880321920000014</v>
      </c>
      <c r="AI98">
        <v>5.8705668000000015</v>
      </c>
      <c r="AJ98">
        <v>0</v>
      </c>
      <c r="AK98">
        <v>22.295999999999999</v>
      </c>
      <c r="AL98">
        <v>53.747799999999991</v>
      </c>
      <c r="AM98">
        <v>0</v>
      </c>
      <c r="AN98">
        <v>0</v>
      </c>
      <c r="AO98">
        <v>4.4418931199999996</v>
      </c>
      <c r="AP98">
        <v>2.7568144800000005</v>
      </c>
      <c r="AQ98">
        <v>16.376250000000002</v>
      </c>
      <c r="AR98">
        <v>22.061894400000003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41.092082105114997</v>
      </c>
      <c r="BB98">
        <f t="shared" si="1"/>
        <v>1189.2097173984114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7.8106107461243576E-3</v>
      </c>
      <c r="K99">
        <f t="shared" si="2"/>
        <v>10.336561116030845</v>
      </c>
      <c r="L99">
        <f t="shared" si="2"/>
        <v>0.22629297363916481</v>
      </c>
      <c r="M99">
        <f t="shared" si="2"/>
        <v>1.5304297762284913</v>
      </c>
      <c r="N99">
        <f t="shared" si="2"/>
        <v>1.2451852338413059</v>
      </c>
      <c r="O99">
        <f t="shared" si="2"/>
        <v>1.7588367826668885</v>
      </c>
      <c r="P99">
        <f t="shared" si="2"/>
        <v>0.61158551068067879</v>
      </c>
      <c r="Q99">
        <f t="shared" si="2"/>
        <v>9.816848546573434E-2</v>
      </c>
      <c r="R99">
        <f t="shared" si="2"/>
        <v>0.38091392655040029</v>
      </c>
      <c r="S99">
        <f t="shared" si="2"/>
        <v>0.23693921780229421</v>
      </c>
      <c r="T99">
        <f t="shared" si="2"/>
        <v>0</v>
      </c>
      <c r="U99">
        <f t="shared" si="2"/>
        <v>1.4825313052739928</v>
      </c>
      <c r="V99">
        <f t="shared" si="2"/>
        <v>0.18661361492600095</v>
      </c>
      <c r="W99">
        <f t="shared" si="2"/>
        <v>0.36591368646014244</v>
      </c>
      <c r="X99">
        <f t="shared" si="2"/>
        <v>1.5547973488312696</v>
      </c>
      <c r="Y99">
        <f t="shared" si="2"/>
        <v>0</v>
      </c>
      <c r="Z99">
        <f t="shared" si="2"/>
        <v>7.1038931040000017E-2</v>
      </c>
      <c r="AA99">
        <f t="shared" si="2"/>
        <v>0.15035303131199998</v>
      </c>
      <c r="AB99">
        <f t="shared" si="2"/>
        <v>0.33982654211999996</v>
      </c>
      <c r="AC99">
        <f t="shared" si="2"/>
        <v>0.24872542678080062</v>
      </c>
      <c r="AD99">
        <f t="shared" si="2"/>
        <v>0.34127826282000034</v>
      </c>
      <c r="AE99">
        <f t="shared" si="2"/>
        <v>0.52110084948479884</v>
      </c>
      <c r="AF99">
        <f t="shared" si="2"/>
        <v>0.17907699999999988</v>
      </c>
      <c r="AG99">
        <f t="shared" si="2"/>
        <v>5.8856839199999969E-2</v>
      </c>
      <c r="AH99">
        <f t="shared" si="2"/>
        <v>1.4838551522999988</v>
      </c>
      <c r="AI99">
        <f t="shared" si="2"/>
        <v>9.7563229200000018E-2</v>
      </c>
      <c r="AJ99">
        <f t="shared" si="2"/>
        <v>0</v>
      </c>
      <c r="AK99">
        <f t="shared" si="2"/>
        <v>0.53510400000000058</v>
      </c>
      <c r="AL99">
        <f t="shared" si="2"/>
        <v>1.174432774999999</v>
      </c>
      <c r="AM99">
        <f t="shared" si="2"/>
        <v>3.5127723809523788E-2</v>
      </c>
      <c r="AN99">
        <f t="shared" si="2"/>
        <v>0</v>
      </c>
      <c r="AO99">
        <f t="shared" si="2"/>
        <v>0.12337874639999988</v>
      </c>
      <c r="AP99">
        <f t="shared" si="2"/>
        <v>6.4967990220000008E-2</v>
      </c>
      <c r="AQ99">
        <f t="shared" si="2"/>
        <v>0.20524900000000021</v>
      </c>
      <c r="AR99">
        <f t="shared" si="2"/>
        <v>0.52887936960000004</v>
      </c>
      <c r="AS99">
        <f t="shared" si="2"/>
        <v>0.33201735179040004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7.5931231671554243E-3</v>
      </c>
      <c r="AX99">
        <f t="shared" si="2"/>
        <v>1.9293735849056602E-2</v>
      </c>
      <c r="AY99">
        <f t="shared" si="2"/>
        <v>0</v>
      </c>
      <c r="AZ99">
        <f t="shared" si="2"/>
        <v>0</v>
      </c>
      <c r="BA99">
        <f t="shared" si="2"/>
        <v>0.88644602136168582</v>
      </c>
      <c r="BB99">
        <f t="shared" si="1"/>
        <v>25.653852647875386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8.2253893603269823</v>
      </c>
      <c r="K3">
        <v>165.0289367044918</v>
      </c>
      <c r="L3">
        <v>63.615222862733063</v>
      </c>
      <c r="M3">
        <v>0</v>
      </c>
      <c r="N3">
        <v>30.001970572779822</v>
      </c>
      <c r="O3">
        <v>50.380759055546264</v>
      </c>
      <c r="P3">
        <v>69.044626466656752</v>
      </c>
      <c r="Q3">
        <v>2.7714502369668246</v>
      </c>
      <c r="R3">
        <v>10.768202562225476</v>
      </c>
      <c r="S3">
        <v>6.7035612700901623</v>
      </c>
      <c r="T3">
        <v>0</v>
      </c>
      <c r="U3">
        <v>292.58447477642176</v>
      </c>
      <c r="V3">
        <v>5.2652544910179637</v>
      </c>
      <c r="W3">
        <v>8.8446522146254463</v>
      </c>
      <c r="X3">
        <v>37.471182674100561</v>
      </c>
      <c r="Y3">
        <v>0</v>
      </c>
      <c r="Z3">
        <v>1.6646652000000002</v>
      </c>
      <c r="AA3">
        <v>6.0197999999999992</v>
      </c>
      <c r="AB3">
        <v>6.6903803199999992</v>
      </c>
      <c r="AC3">
        <v>4.9163427199999994</v>
      </c>
      <c r="AD3">
        <v>9.260738400000001</v>
      </c>
      <c r="AE3">
        <v>12.556885224</v>
      </c>
      <c r="AF3">
        <v>0</v>
      </c>
      <c r="AG3">
        <v>0</v>
      </c>
      <c r="AH3">
        <v>35.647731600000007</v>
      </c>
      <c r="AI3">
        <v>0</v>
      </c>
      <c r="AJ3">
        <v>0</v>
      </c>
      <c r="AK3">
        <v>12.891999999999998</v>
      </c>
      <c r="AL3">
        <v>12.099100000000005</v>
      </c>
      <c r="AM3">
        <v>0</v>
      </c>
      <c r="AN3">
        <v>0</v>
      </c>
      <c r="AO3">
        <v>3.0169103999999995</v>
      </c>
      <c r="AP3">
        <v>1.1062715999999999</v>
      </c>
      <c r="AQ3">
        <v>0</v>
      </c>
      <c r="AR3">
        <v>12.758928000000001</v>
      </c>
      <c r="AS3">
        <v>8.1019352819999995</v>
      </c>
      <c r="AT3">
        <v>0</v>
      </c>
      <c r="AU3">
        <v>0</v>
      </c>
      <c r="AV3">
        <v>0</v>
      </c>
      <c r="AW3">
        <v>0</v>
      </c>
      <c r="AX3">
        <v>1.2407547169811317</v>
      </c>
      <c r="AY3">
        <v>0</v>
      </c>
      <c r="AZ3">
        <v>0</v>
      </c>
      <c r="BA3">
        <v>29.347857573257269</v>
      </c>
      <c r="BB3">
        <f>SUM(B3:AZ3)-BA3</f>
        <v>849.33026913770675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8.2253893603269823</v>
      </c>
      <c r="K4">
        <v>165.03059625304306</v>
      </c>
      <c r="L4">
        <v>63.615222862733063</v>
      </c>
      <c r="M4">
        <v>0</v>
      </c>
      <c r="N4">
        <v>30.001970572779822</v>
      </c>
      <c r="O4">
        <v>50.380759055546264</v>
      </c>
      <c r="P4">
        <v>69.044626466656752</v>
      </c>
      <c r="Q4">
        <v>2.7714502369668246</v>
      </c>
      <c r="R4">
        <v>10.768202562225476</v>
      </c>
      <c r="S4">
        <v>6.7035612700901623</v>
      </c>
      <c r="T4">
        <v>0</v>
      </c>
      <c r="U4">
        <v>292.58447477642176</v>
      </c>
      <c r="V4">
        <v>5.2652544910179637</v>
      </c>
      <c r="W4">
        <v>8.8446522146254463</v>
      </c>
      <c r="X4">
        <v>37.471182674100561</v>
      </c>
      <c r="Y4">
        <v>0</v>
      </c>
      <c r="Z4">
        <v>1.6646652000000002</v>
      </c>
      <c r="AA4">
        <v>6.0197999999999992</v>
      </c>
      <c r="AB4">
        <v>6.6903803199999992</v>
      </c>
      <c r="AC4">
        <v>4.9163427199999994</v>
      </c>
      <c r="AD4">
        <v>9.260738400000001</v>
      </c>
      <c r="AE4">
        <v>12.556885224</v>
      </c>
      <c r="AF4">
        <v>0</v>
      </c>
      <c r="AG4">
        <v>0</v>
      </c>
      <c r="AH4">
        <v>35.647731600000007</v>
      </c>
      <c r="AI4">
        <v>0</v>
      </c>
      <c r="AJ4">
        <v>0</v>
      </c>
      <c r="AK4">
        <v>12.891999999999998</v>
      </c>
      <c r="AL4">
        <v>12.099100000000005</v>
      </c>
      <c r="AM4">
        <v>0</v>
      </c>
      <c r="AN4">
        <v>0</v>
      </c>
      <c r="AO4">
        <v>3.0169103999999995</v>
      </c>
      <c r="AP4">
        <v>1.1062715999999999</v>
      </c>
      <c r="AQ4">
        <v>0</v>
      </c>
      <c r="AR4">
        <v>12.758928000000001</v>
      </c>
      <c r="AS4">
        <v>8.1019352819999995</v>
      </c>
      <c r="AT4">
        <v>0</v>
      </c>
      <c r="AU4">
        <v>0</v>
      </c>
      <c r="AV4">
        <v>0</v>
      </c>
      <c r="AW4">
        <v>0</v>
      </c>
      <c r="AX4">
        <v>1.2407547169811317</v>
      </c>
      <c r="AY4">
        <v>0</v>
      </c>
      <c r="AZ4">
        <v>0</v>
      </c>
      <c r="BA4">
        <v>29.347912999140529</v>
      </c>
      <c r="BB4">
        <f t="shared" ref="BB4:BB67" si="0">SUM(B4:AZ4)-BA4</f>
        <v>849.33187326037478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165.03013339459943</v>
      </c>
      <c r="L5">
        <v>63.615222862733063</v>
      </c>
      <c r="M5">
        <v>0</v>
      </c>
      <c r="N5">
        <v>30.001970572779822</v>
      </c>
      <c r="O5">
        <v>50.380759055546264</v>
      </c>
      <c r="P5">
        <v>69.044626466656752</v>
      </c>
      <c r="Q5">
        <v>2.7714502369668246</v>
      </c>
      <c r="R5">
        <v>10.768202562225476</v>
      </c>
      <c r="S5">
        <v>6.7035612700901623</v>
      </c>
      <c r="T5">
        <v>0</v>
      </c>
      <c r="U5">
        <v>292.58447477642176</v>
      </c>
      <c r="V5">
        <v>5.2652544910179637</v>
      </c>
      <c r="W5">
        <v>8.8446522146254463</v>
      </c>
      <c r="X5">
        <v>37.471182674100561</v>
      </c>
      <c r="Y5">
        <v>0</v>
      </c>
      <c r="Z5">
        <v>1.6646652000000002</v>
      </c>
      <c r="AA5">
        <v>3.0098999999999996</v>
      </c>
      <c r="AB5">
        <v>6.6903803199999992</v>
      </c>
      <c r="AC5">
        <v>4.9163427199999994</v>
      </c>
      <c r="AD5">
        <v>9.260738400000001</v>
      </c>
      <c r="AE5">
        <v>12.556885224</v>
      </c>
      <c r="AF5">
        <v>0</v>
      </c>
      <c r="AG5">
        <v>0</v>
      </c>
      <c r="AH5">
        <v>35.647731600000007</v>
      </c>
      <c r="AI5">
        <v>0</v>
      </c>
      <c r="AJ5">
        <v>0</v>
      </c>
      <c r="AK5">
        <v>12.891999999999998</v>
      </c>
      <c r="AL5">
        <v>12.099100000000005</v>
      </c>
      <c r="AM5">
        <v>0</v>
      </c>
      <c r="AN5">
        <v>0</v>
      </c>
      <c r="AO5">
        <v>2.9870400000000004</v>
      </c>
      <c r="AP5">
        <v>1.1062715999999999</v>
      </c>
      <c r="AQ5">
        <v>0</v>
      </c>
      <c r="AR5">
        <v>12.758928000000001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1.2407547169811317</v>
      </c>
      <c r="AY5">
        <v>0</v>
      </c>
      <c r="AZ5">
        <v>0</v>
      </c>
      <c r="BA5">
        <v>28.971641168224924</v>
      </c>
      <c r="BB5">
        <f t="shared" si="0"/>
        <v>838.44252247251973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165.02989021561044</v>
      </c>
      <c r="L6">
        <v>63.615222862733063</v>
      </c>
      <c r="M6">
        <v>0</v>
      </c>
      <c r="N6">
        <v>30.001970572779822</v>
      </c>
      <c r="O6">
        <v>50.380759055546264</v>
      </c>
      <c r="P6">
        <v>69.044626466656752</v>
      </c>
      <c r="Q6">
        <v>2.7714502369668246</v>
      </c>
      <c r="R6">
        <v>10.768202562225476</v>
      </c>
      <c r="S6">
        <v>6.7035612700901623</v>
      </c>
      <c r="T6">
        <v>0</v>
      </c>
      <c r="U6">
        <v>292.58447477642176</v>
      </c>
      <c r="V6">
        <v>5.2652544910179637</v>
      </c>
      <c r="W6">
        <v>8.8446522146254463</v>
      </c>
      <c r="X6">
        <v>37.471182674100561</v>
      </c>
      <c r="Y6">
        <v>0</v>
      </c>
      <c r="Z6">
        <v>1.6646652000000002</v>
      </c>
      <c r="AA6">
        <v>3.0098999999999996</v>
      </c>
      <c r="AB6">
        <v>6.6903803199999992</v>
      </c>
      <c r="AC6">
        <v>4.9163427199999994</v>
      </c>
      <c r="AD6">
        <v>9.260738400000001</v>
      </c>
      <c r="AE6">
        <v>12.556885224</v>
      </c>
      <c r="AF6">
        <v>0</v>
      </c>
      <c r="AG6">
        <v>0</v>
      </c>
      <c r="AH6">
        <v>35.647731600000007</v>
      </c>
      <c r="AI6">
        <v>0</v>
      </c>
      <c r="AJ6">
        <v>0</v>
      </c>
      <c r="AK6">
        <v>12.891999999999998</v>
      </c>
      <c r="AL6">
        <v>21.247200000000003</v>
      </c>
      <c r="AM6">
        <v>0</v>
      </c>
      <c r="AN6">
        <v>0</v>
      </c>
      <c r="AO6">
        <v>2.9870400000000004</v>
      </c>
      <c r="AP6">
        <v>2.5053798</v>
      </c>
      <c r="AQ6">
        <v>0</v>
      </c>
      <c r="AR6">
        <v>12.758928000000001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1.2407547169811317</v>
      </c>
      <c r="AY6">
        <v>0</v>
      </c>
      <c r="AZ6">
        <v>0</v>
      </c>
      <c r="BA6">
        <v>29.323910046454895</v>
      </c>
      <c r="BB6">
        <f t="shared" si="0"/>
        <v>848.63721861530075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165.02995969065299</v>
      </c>
      <c r="L7">
        <v>63.615222862733063</v>
      </c>
      <c r="M7">
        <v>0</v>
      </c>
      <c r="N7">
        <v>30.001970572779822</v>
      </c>
      <c r="O7">
        <v>50.380759055546264</v>
      </c>
      <c r="P7">
        <v>69.044626466656752</v>
      </c>
      <c r="Q7">
        <v>2.7714502369668246</v>
      </c>
      <c r="R7">
        <v>10.768202562225476</v>
      </c>
      <c r="S7">
        <v>6.7035612700901623</v>
      </c>
      <c r="T7">
        <v>0</v>
      </c>
      <c r="U7">
        <v>292.58447477642176</v>
      </c>
      <c r="V7">
        <v>5.2652544910179637</v>
      </c>
      <c r="W7">
        <v>8.8446522146254463</v>
      </c>
      <c r="X7">
        <v>37.471182674100561</v>
      </c>
      <c r="Y7">
        <v>0</v>
      </c>
      <c r="Z7">
        <v>1.6646652000000002</v>
      </c>
      <c r="AA7">
        <v>3.0098999999999996</v>
      </c>
      <c r="AB7">
        <v>6.6903803199999992</v>
      </c>
      <c r="AC7">
        <v>4.9163427199999994</v>
      </c>
      <c r="AD7">
        <v>9.260738400000001</v>
      </c>
      <c r="AE7">
        <v>12.556885224</v>
      </c>
      <c r="AF7">
        <v>0</v>
      </c>
      <c r="AG7">
        <v>0</v>
      </c>
      <c r="AH7">
        <v>35.647731600000007</v>
      </c>
      <c r="AI7">
        <v>0</v>
      </c>
      <c r="AJ7">
        <v>0</v>
      </c>
      <c r="AK7">
        <v>12.891999999999998</v>
      </c>
      <c r="AL7">
        <v>21.247200000000003</v>
      </c>
      <c r="AM7">
        <v>0</v>
      </c>
      <c r="AN7">
        <v>0</v>
      </c>
      <c r="AO7">
        <v>2.9870400000000004</v>
      </c>
      <c r="AP7">
        <v>2.5053798</v>
      </c>
      <c r="AQ7">
        <v>0</v>
      </c>
      <c r="AR7">
        <v>12.758928000000001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1.2407547169811317</v>
      </c>
      <c r="AY7">
        <v>0</v>
      </c>
      <c r="AZ7">
        <v>0</v>
      </c>
      <c r="BA7">
        <v>29.323912508327677</v>
      </c>
      <c r="BB7">
        <f t="shared" si="0"/>
        <v>848.63728562847041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165.02995969065299</v>
      </c>
      <c r="L8">
        <v>63.615222862733063</v>
      </c>
      <c r="M8">
        <v>0</v>
      </c>
      <c r="N8">
        <v>30.001970572779822</v>
      </c>
      <c r="O8">
        <v>50.380759055546264</v>
      </c>
      <c r="P8">
        <v>69.044626466656752</v>
      </c>
      <c r="Q8">
        <v>2.7714502369668246</v>
      </c>
      <c r="R8">
        <v>10.768202562225476</v>
      </c>
      <c r="S8">
        <v>6.7035612700901623</v>
      </c>
      <c r="T8">
        <v>0</v>
      </c>
      <c r="U8">
        <v>292.58447477642176</v>
      </c>
      <c r="V8">
        <v>5.2652544910179637</v>
      </c>
      <c r="W8">
        <v>8.8446522146254463</v>
      </c>
      <c r="X8">
        <v>37.471182674100561</v>
      </c>
      <c r="Y8">
        <v>0</v>
      </c>
      <c r="Z8">
        <v>1.6646652000000002</v>
      </c>
      <c r="AA8">
        <v>3.0098999999999996</v>
      </c>
      <c r="AB8">
        <v>6.6903803199999992</v>
      </c>
      <c r="AC8">
        <v>4.9163427199999994</v>
      </c>
      <c r="AD8">
        <v>9.260738400000001</v>
      </c>
      <c r="AE8">
        <v>12.556885224</v>
      </c>
      <c r="AF8">
        <v>0</v>
      </c>
      <c r="AG8">
        <v>0</v>
      </c>
      <c r="AH8">
        <v>35.647731600000007</v>
      </c>
      <c r="AI8">
        <v>0</v>
      </c>
      <c r="AJ8">
        <v>0</v>
      </c>
      <c r="AK8">
        <v>12.891999999999998</v>
      </c>
      <c r="AL8">
        <v>21.247200000000003</v>
      </c>
      <c r="AM8">
        <v>0</v>
      </c>
      <c r="AN8">
        <v>0</v>
      </c>
      <c r="AO8">
        <v>2.9870400000000004</v>
      </c>
      <c r="AP8">
        <v>1.1062715999999999</v>
      </c>
      <c r="AQ8">
        <v>0</v>
      </c>
      <c r="AR8">
        <v>12.758928000000001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1.2407547169811317</v>
      </c>
      <c r="AY8">
        <v>0</v>
      </c>
      <c r="AZ8">
        <v>0</v>
      </c>
      <c r="BA8">
        <v>29.277182096327678</v>
      </c>
      <c r="BB8">
        <f t="shared" si="0"/>
        <v>847.2849078404704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165.0292185813143</v>
      </c>
      <c r="L9">
        <v>63.615222862733063</v>
      </c>
      <c r="M9">
        <v>0</v>
      </c>
      <c r="N9">
        <v>30.001970572779822</v>
      </c>
      <c r="O9">
        <v>50.380759055546264</v>
      </c>
      <c r="P9">
        <v>69.044626466656752</v>
      </c>
      <c r="Q9">
        <v>2.7714502369668246</v>
      </c>
      <c r="R9">
        <v>10.768202562225476</v>
      </c>
      <c r="S9">
        <v>6.7035612700901623</v>
      </c>
      <c r="T9">
        <v>0</v>
      </c>
      <c r="U9">
        <v>286.72676110453256</v>
      </c>
      <c r="V9">
        <v>5.2652544910179637</v>
      </c>
      <c r="W9">
        <v>8.8446522146254463</v>
      </c>
      <c r="X9">
        <v>37.471182674100561</v>
      </c>
      <c r="Y9">
        <v>0</v>
      </c>
      <c r="Z9">
        <v>1.6646652000000002</v>
      </c>
      <c r="AA9">
        <v>3.0098999999999996</v>
      </c>
      <c r="AB9">
        <v>6.6903803199999992</v>
      </c>
      <c r="AC9">
        <v>4.9163427199999994</v>
      </c>
      <c r="AD9">
        <v>9.260738400000001</v>
      </c>
      <c r="AE9">
        <v>12.556885224</v>
      </c>
      <c r="AF9">
        <v>0</v>
      </c>
      <c r="AG9">
        <v>0</v>
      </c>
      <c r="AH9">
        <v>35.647731600000007</v>
      </c>
      <c r="AI9">
        <v>0</v>
      </c>
      <c r="AJ9">
        <v>0</v>
      </c>
      <c r="AK9">
        <v>12.891999999999998</v>
      </c>
      <c r="AL9">
        <v>21.247200000000003</v>
      </c>
      <c r="AM9">
        <v>0</v>
      </c>
      <c r="AN9">
        <v>0</v>
      </c>
      <c r="AO9">
        <v>2.9870400000000004</v>
      </c>
      <c r="AP9">
        <v>1.1062715999999999</v>
      </c>
      <c r="AQ9">
        <v>0</v>
      </c>
      <c r="AR9">
        <v>12.758928000000001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1.2407547169811317</v>
      </c>
      <c r="AY9">
        <v>0</v>
      </c>
      <c r="AZ9">
        <v>0</v>
      </c>
      <c r="BA9">
        <v>29.081509564216205</v>
      </c>
      <c r="BB9">
        <f t="shared" si="0"/>
        <v>841.62212559135401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165.02956527955425</v>
      </c>
      <c r="L10">
        <v>63.615222862733063</v>
      </c>
      <c r="M10">
        <v>0</v>
      </c>
      <c r="N10">
        <v>30.001970572779822</v>
      </c>
      <c r="O10">
        <v>50.380759055546264</v>
      </c>
      <c r="P10">
        <v>69.044626466656752</v>
      </c>
      <c r="Q10">
        <v>2.7714502369668246</v>
      </c>
      <c r="R10">
        <v>10.768202562225476</v>
      </c>
      <c r="S10">
        <v>6.7035612700901623</v>
      </c>
      <c r="T10">
        <v>0</v>
      </c>
      <c r="U10">
        <v>286.72676110453256</v>
      </c>
      <c r="V10">
        <v>5.2652544910179637</v>
      </c>
      <c r="W10">
        <v>8.8446522146254463</v>
      </c>
      <c r="X10">
        <v>37.471182674100561</v>
      </c>
      <c r="Y10">
        <v>0</v>
      </c>
      <c r="Z10">
        <v>1.6646652000000002</v>
      </c>
      <c r="AA10">
        <v>3.0098999999999996</v>
      </c>
      <c r="AB10">
        <v>6.6903803199999992</v>
      </c>
      <c r="AC10">
        <v>4.9163427199999994</v>
      </c>
      <c r="AD10">
        <v>9.260738400000001</v>
      </c>
      <c r="AE10">
        <v>12.556885224</v>
      </c>
      <c r="AF10">
        <v>0</v>
      </c>
      <c r="AG10">
        <v>0</v>
      </c>
      <c r="AH10">
        <v>35.647731600000007</v>
      </c>
      <c r="AI10">
        <v>0</v>
      </c>
      <c r="AJ10">
        <v>0</v>
      </c>
      <c r="AK10">
        <v>12.891999999999998</v>
      </c>
      <c r="AL10">
        <v>21.247200000000003</v>
      </c>
      <c r="AM10">
        <v>0</v>
      </c>
      <c r="AN10">
        <v>0</v>
      </c>
      <c r="AO10">
        <v>2.9870400000000004</v>
      </c>
      <c r="AP10">
        <v>1.1062715999999999</v>
      </c>
      <c r="AQ10">
        <v>0</v>
      </c>
      <c r="AR10">
        <v>12.758928000000001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1.2407547169811317</v>
      </c>
      <c r="AY10">
        <v>0</v>
      </c>
      <c r="AZ10">
        <v>0</v>
      </c>
      <c r="BA10">
        <v>29.081521142408903</v>
      </c>
      <c r="BB10">
        <f t="shared" si="0"/>
        <v>841.62246071140135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165.02963519816493</v>
      </c>
      <c r="L11">
        <v>63.615222862733063</v>
      </c>
      <c r="M11">
        <v>0</v>
      </c>
      <c r="N11">
        <v>30.001970572779822</v>
      </c>
      <c r="O11">
        <v>50.380759055546264</v>
      </c>
      <c r="P11">
        <v>69.044626466656752</v>
      </c>
      <c r="Q11">
        <v>2.7714502369668246</v>
      </c>
      <c r="R11">
        <v>10.768202562225476</v>
      </c>
      <c r="S11">
        <v>6.7035612700901623</v>
      </c>
      <c r="T11">
        <v>0</v>
      </c>
      <c r="U11">
        <v>286.72676110453256</v>
      </c>
      <c r="V11">
        <v>5.2652544910179637</v>
      </c>
      <c r="W11">
        <v>8.8446522146254463</v>
      </c>
      <c r="X11">
        <v>37.471182674100561</v>
      </c>
      <c r="Y11">
        <v>0</v>
      </c>
      <c r="Z11">
        <v>1.6646652000000002</v>
      </c>
      <c r="AA11">
        <v>1.0233659999999998</v>
      </c>
      <c r="AB11">
        <v>6.6903803199999992</v>
      </c>
      <c r="AC11">
        <v>4.9163427199999994</v>
      </c>
      <c r="AD11">
        <v>9.260738400000001</v>
      </c>
      <c r="AE11">
        <v>12.556885224</v>
      </c>
      <c r="AF11">
        <v>0</v>
      </c>
      <c r="AG11">
        <v>0</v>
      </c>
      <c r="AH11">
        <v>33.675319999999999</v>
      </c>
      <c r="AI11">
        <v>0</v>
      </c>
      <c r="AJ11">
        <v>0</v>
      </c>
      <c r="AK11">
        <v>12.891999999999998</v>
      </c>
      <c r="AL11">
        <v>21.247200000000003</v>
      </c>
      <c r="AM11">
        <v>0</v>
      </c>
      <c r="AN11">
        <v>0</v>
      </c>
      <c r="AO11">
        <v>2.9870400000000004</v>
      </c>
      <c r="AP11">
        <v>1.1062715999999999</v>
      </c>
      <c r="AQ11">
        <v>0</v>
      </c>
      <c r="AR11">
        <v>12.758928000000001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1.2407547169811317</v>
      </c>
      <c r="AY11">
        <v>0</v>
      </c>
      <c r="AZ11">
        <v>0</v>
      </c>
      <c r="BA11">
        <v>28.949294891245351</v>
      </c>
      <c r="BB11">
        <f t="shared" si="0"/>
        <v>837.79581128117547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165.0305458298231</v>
      </c>
      <c r="L12">
        <v>63.615222862733063</v>
      </c>
      <c r="M12">
        <v>0</v>
      </c>
      <c r="N12">
        <v>30.001970572779822</v>
      </c>
      <c r="O12">
        <v>50.380759055546264</v>
      </c>
      <c r="P12">
        <v>69.044626466656752</v>
      </c>
      <c r="Q12">
        <v>2.7714502369668246</v>
      </c>
      <c r="R12">
        <v>10.768202562225476</v>
      </c>
      <c r="S12">
        <v>6.7035612700901623</v>
      </c>
      <c r="T12">
        <v>0</v>
      </c>
      <c r="U12">
        <v>286.72676110453256</v>
      </c>
      <c r="V12">
        <v>5.2652544910179637</v>
      </c>
      <c r="W12">
        <v>8.8446522146254463</v>
      </c>
      <c r="X12">
        <v>37.471182674100561</v>
      </c>
      <c r="Y12">
        <v>0</v>
      </c>
      <c r="Z12">
        <v>1.6646652000000002</v>
      </c>
      <c r="AA12">
        <v>0</v>
      </c>
      <c r="AB12">
        <v>6.6903803199999992</v>
      </c>
      <c r="AC12">
        <v>4.9163427199999994</v>
      </c>
      <c r="AD12">
        <v>9.260738400000001</v>
      </c>
      <c r="AE12">
        <v>12.556885224</v>
      </c>
      <c r="AF12">
        <v>0</v>
      </c>
      <c r="AG12">
        <v>0</v>
      </c>
      <c r="AH12">
        <v>33.675319999999999</v>
      </c>
      <c r="AI12">
        <v>0</v>
      </c>
      <c r="AJ12">
        <v>0</v>
      </c>
      <c r="AK12">
        <v>12.891999999999998</v>
      </c>
      <c r="AL12">
        <v>15.345200000000006</v>
      </c>
      <c r="AM12">
        <v>0</v>
      </c>
      <c r="AN12">
        <v>0</v>
      </c>
      <c r="AO12">
        <v>2.9870400000000004</v>
      </c>
      <c r="AP12">
        <v>1.1062715999999999</v>
      </c>
      <c r="AQ12">
        <v>0</v>
      </c>
      <c r="AR12">
        <v>12.758928000000001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1.2407547169811317</v>
      </c>
      <c r="AY12">
        <v>0</v>
      </c>
      <c r="AZ12">
        <v>0</v>
      </c>
      <c r="BA12">
        <v>28.71801797672126</v>
      </c>
      <c r="BB12">
        <f t="shared" si="0"/>
        <v>831.10263282735775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165.03034916746938</v>
      </c>
      <c r="L13">
        <v>63.615222862733063</v>
      </c>
      <c r="M13">
        <v>0</v>
      </c>
      <c r="N13">
        <v>30.001970572779822</v>
      </c>
      <c r="O13">
        <v>50.380759055546264</v>
      </c>
      <c r="P13">
        <v>69.044626466656752</v>
      </c>
      <c r="Q13">
        <v>2.7714502369668246</v>
      </c>
      <c r="R13">
        <v>10.768202562225476</v>
      </c>
      <c r="S13">
        <v>6.7035612700901623</v>
      </c>
      <c r="T13">
        <v>0</v>
      </c>
      <c r="U13">
        <v>286.72676110453256</v>
      </c>
      <c r="V13">
        <v>5.2652544910179637</v>
      </c>
      <c r="W13">
        <v>8.8446522146254463</v>
      </c>
      <c r="X13">
        <v>37.471182674100561</v>
      </c>
      <c r="Y13">
        <v>0</v>
      </c>
      <c r="Z13">
        <v>1.6646652000000002</v>
      </c>
      <c r="AA13">
        <v>0</v>
      </c>
      <c r="AB13">
        <v>6.6903803199999992</v>
      </c>
      <c r="AC13">
        <v>4.9163427199999994</v>
      </c>
      <c r="AD13">
        <v>9.260738400000001</v>
      </c>
      <c r="AE13">
        <v>12.556885224</v>
      </c>
      <c r="AF13">
        <v>0</v>
      </c>
      <c r="AG13">
        <v>0</v>
      </c>
      <c r="AH13">
        <v>33.675319999999999</v>
      </c>
      <c r="AI13">
        <v>0</v>
      </c>
      <c r="AJ13">
        <v>0</v>
      </c>
      <c r="AK13">
        <v>12.891999999999998</v>
      </c>
      <c r="AL13">
        <v>15.345200000000006</v>
      </c>
      <c r="AM13">
        <v>0</v>
      </c>
      <c r="AN13">
        <v>0</v>
      </c>
      <c r="AO13">
        <v>2.9870400000000004</v>
      </c>
      <c r="AP13">
        <v>1.1062715999999999</v>
      </c>
      <c r="AQ13">
        <v>0</v>
      </c>
      <c r="AR13">
        <v>12.758928000000001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1.2407547169811317</v>
      </c>
      <c r="AY13">
        <v>0</v>
      </c>
      <c r="AZ13">
        <v>0</v>
      </c>
      <c r="BA13">
        <v>28.718011408980747</v>
      </c>
      <c r="BB13">
        <f t="shared" si="0"/>
        <v>831.10244273274452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165.02850873073595</v>
      </c>
      <c r="L14">
        <v>63.615222862733063</v>
      </c>
      <c r="M14">
        <v>0</v>
      </c>
      <c r="N14">
        <v>30.001970572779822</v>
      </c>
      <c r="O14">
        <v>50.380759055546264</v>
      </c>
      <c r="P14">
        <v>69.044626466656752</v>
      </c>
      <c r="Q14">
        <v>2.7714502369668246</v>
      </c>
      <c r="R14">
        <v>10.768202562225476</v>
      </c>
      <c r="S14">
        <v>6.7035612700901623</v>
      </c>
      <c r="T14">
        <v>0</v>
      </c>
      <c r="U14">
        <v>286.72676110453256</v>
      </c>
      <c r="V14">
        <v>5.2652544910179637</v>
      </c>
      <c r="W14">
        <v>8.8446522146254463</v>
      </c>
      <c r="X14">
        <v>37.471182674100561</v>
      </c>
      <c r="Y14">
        <v>0</v>
      </c>
      <c r="Z14">
        <v>1.6646652000000002</v>
      </c>
      <c r="AA14">
        <v>0</v>
      </c>
      <c r="AB14">
        <v>6.6903803199999992</v>
      </c>
      <c r="AC14">
        <v>4.9163427199999994</v>
      </c>
      <c r="AD14">
        <v>9.260738400000001</v>
      </c>
      <c r="AE14">
        <v>12.556885224</v>
      </c>
      <c r="AF14">
        <v>0</v>
      </c>
      <c r="AG14">
        <v>0</v>
      </c>
      <c r="AH14">
        <v>33.675319999999999</v>
      </c>
      <c r="AI14">
        <v>0</v>
      </c>
      <c r="AJ14">
        <v>0</v>
      </c>
      <c r="AK14">
        <v>12.891999999999998</v>
      </c>
      <c r="AL14">
        <v>15.345200000000006</v>
      </c>
      <c r="AM14">
        <v>0</v>
      </c>
      <c r="AN14">
        <v>0</v>
      </c>
      <c r="AO14">
        <v>2.9870400000000004</v>
      </c>
      <c r="AP14">
        <v>1.1062715999999999</v>
      </c>
      <c r="AQ14">
        <v>0</v>
      </c>
      <c r="AR14">
        <v>12.758928000000001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1.2407547169811317</v>
      </c>
      <c r="AY14">
        <v>0</v>
      </c>
      <c r="AZ14">
        <v>0</v>
      </c>
      <c r="BA14">
        <v>28.717949938137085</v>
      </c>
      <c r="BB14">
        <f t="shared" si="0"/>
        <v>831.10066376685484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165.02995969065299</v>
      </c>
      <c r="L15">
        <v>63.615222862733063</v>
      </c>
      <c r="M15">
        <v>0</v>
      </c>
      <c r="N15">
        <v>30.001970572779822</v>
      </c>
      <c r="O15">
        <v>50.380759055546264</v>
      </c>
      <c r="P15">
        <v>69.044626466656752</v>
      </c>
      <c r="Q15">
        <v>2.7714502369668246</v>
      </c>
      <c r="R15">
        <v>10.768202562225476</v>
      </c>
      <c r="S15">
        <v>6.7035612700901623</v>
      </c>
      <c r="T15">
        <v>0</v>
      </c>
      <c r="U15">
        <v>286.72676110453256</v>
      </c>
      <c r="V15">
        <v>5.2652544910179637</v>
      </c>
      <c r="W15">
        <v>8.8446522146254463</v>
      </c>
      <c r="X15">
        <v>37.471182674100561</v>
      </c>
      <c r="Y15">
        <v>0</v>
      </c>
      <c r="Z15">
        <v>1.6646652000000002</v>
      </c>
      <c r="AA15">
        <v>0</v>
      </c>
      <c r="AB15">
        <v>6.6903803199999992</v>
      </c>
      <c r="AC15">
        <v>4.9163427199999994</v>
      </c>
      <c r="AD15">
        <v>9.260738400000001</v>
      </c>
      <c r="AE15">
        <v>12.556885224</v>
      </c>
      <c r="AF15">
        <v>0</v>
      </c>
      <c r="AG15">
        <v>0</v>
      </c>
      <c r="AH15">
        <v>33.675319999999999</v>
      </c>
      <c r="AI15">
        <v>0</v>
      </c>
      <c r="AJ15">
        <v>0</v>
      </c>
      <c r="AK15">
        <v>12.891999999999998</v>
      </c>
      <c r="AL15">
        <v>15.345200000000006</v>
      </c>
      <c r="AM15">
        <v>0</v>
      </c>
      <c r="AN15">
        <v>0</v>
      </c>
      <c r="AO15">
        <v>2.9870400000000004</v>
      </c>
      <c r="AP15">
        <v>2.5053798</v>
      </c>
      <c r="AQ15">
        <v>0</v>
      </c>
      <c r="AR15">
        <v>13.600175999999998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v>28.797874449794428</v>
      </c>
      <c r="BB15">
        <f t="shared" si="0"/>
        <v>833.41369169813345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165.02995969065299</v>
      </c>
      <c r="L16">
        <v>63.615222862733063</v>
      </c>
      <c r="M16">
        <v>0</v>
      </c>
      <c r="N16">
        <v>30.001970572779822</v>
      </c>
      <c r="O16">
        <v>50.380759055546264</v>
      </c>
      <c r="P16">
        <v>69.044626466656752</v>
      </c>
      <c r="Q16">
        <v>2.7714502369668246</v>
      </c>
      <c r="R16">
        <v>10.768202562225476</v>
      </c>
      <c r="S16">
        <v>6.7035612700901623</v>
      </c>
      <c r="T16">
        <v>0</v>
      </c>
      <c r="U16">
        <v>286.72676110453256</v>
      </c>
      <c r="V16">
        <v>5.2652544910179637</v>
      </c>
      <c r="W16">
        <v>8.8446522146254463</v>
      </c>
      <c r="X16">
        <v>37.471182674100561</v>
      </c>
      <c r="Y16">
        <v>0</v>
      </c>
      <c r="Z16">
        <v>1.6646652000000002</v>
      </c>
      <c r="AA16">
        <v>0</v>
      </c>
      <c r="AB16">
        <v>6.6903803199999992</v>
      </c>
      <c r="AC16">
        <v>4.9163427199999994</v>
      </c>
      <c r="AD16">
        <v>9.260738400000001</v>
      </c>
      <c r="AE16">
        <v>12.556885224</v>
      </c>
      <c r="AF16">
        <v>0</v>
      </c>
      <c r="AG16">
        <v>0</v>
      </c>
      <c r="AH16">
        <v>33.675319999999999</v>
      </c>
      <c r="AI16">
        <v>0</v>
      </c>
      <c r="AJ16">
        <v>0</v>
      </c>
      <c r="AK16">
        <v>12.891999999999998</v>
      </c>
      <c r="AL16">
        <v>15.345200000000006</v>
      </c>
      <c r="AM16">
        <v>0</v>
      </c>
      <c r="AN16">
        <v>0</v>
      </c>
      <c r="AO16">
        <v>2.9870400000000004</v>
      </c>
      <c r="AP16">
        <v>2.5053798</v>
      </c>
      <c r="AQ16">
        <v>0</v>
      </c>
      <c r="AR16">
        <v>13.600175999999998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v>28.797874449794428</v>
      </c>
      <c r="BB16">
        <f t="shared" si="0"/>
        <v>833.41369169813345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165.02995969065299</v>
      </c>
      <c r="L17">
        <v>63.615222862733063</v>
      </c>
      <c r="M17">
        <v>0</v>
      </c>
      <c r="N17">
        <v>30.001970572779822</v>
      </c>
      <c r="O17">
        <v>50.380759055546264</v>
      </c>
      <c r="P17">
        <v>69.044626466656752</v>
      </c>
      <c r="Q17">
        <v>2.7714502369668246</v>
      </c>
      <c r="R17">
        <v>10.768202562225476</v>
      </c>
      <c r="S17">
        <v>6.7035612700901623</v>
      </c>
      <c r="T17">
        <v>0</v>
      </c>
      <c r="U17">
        <v>286.72676110453256</v>
      </c>
      <c r="V17">
        <v>5.2652544910179637</v>
      </c>
      <c r="W17">
        <v>8.8446522146254463</v>
      </c>
      <c r="X17">
        <v>37.471182674100561</v>
      </c>
      <c r="Y17">
        <v>0</v>
      </c>
      <c r="Z17">
        <v>1.6646652000000002</v>
      </c>
      <c r="AA17">
        <v>0</v>
      </c>
      <c r="AB17">
        <v>6.6903803199999992</v>
      </c>
      <c r="AC17">
        <v>4.9163427199999994</v>
      </c>
      <c r="AD17">
        <v>9.260738400000001</v>
      </c>
      <c r="AE17">
        <v>12.556885224</v>
      </c>
      <c r="AF17">
        <v>0</v>
      </c>
      <c r="AG17">
        <v>0</v>
      </c>
      <c r="AH17">
        <v>33.675319999999999</v>
      </c>
      <c r="AI17">
        <v>0</v>
      </c>
      <c r="AJ17">
        <v>0</v>
      </c>
      <c r="AK17">
        <v>12.891999999999998</v>
      </c>
      <c r="AL17">
        <v>15.345200000000006</v>
      </c>
      <c r="AM17">
        <v>0</v>
      </c>
      <c r="AN17">
        <v>0</v>
      </c>
      <c r="AO17">
        <v>2.9870400000000004</v>
      </c>
      <c r="AP17">
        <v>1.1062715999999999</v>
      </c>
      <c r="AQ17">
        <v>0</v>
      </c>
      <c r="AR17">
        <v>13.600175999999998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v>28.751144037794425</v>
      </c>
      <c r="BB17">
        <f t="shared" si="0"/>
        <v>832.06131391013344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165.02995969065299</v>
      </c>
      <c r="L18">
        <v>63.615222862733063</v>
      </c>
      <c r="M18">
        <v>0</v>
      </c>
      <c r="N18">
        <v>30.001970572779822</v>
      </c>
      <c r="O18">
        <v>50.380759055546264</v>
      </c>
      <c r="P18">
        <v>69.044626466656752</v>
      </c>
      <c r="Q18">
        <v>2.7714502369668246</v>
      </c>
      <c r="R18">
        <v>10.768202562225476</v>
      </c>
      <c r="S18">
        <v>6.7035612700901623</v>
      </c>
      <c r="T18">
        <v>0</v>
      </c>
      <c r="U18">
        <v>286.72676110453256</v>
      </c>
      <c r="V18">
        <v>5.2652544910179637</v>
      </c>
      <c r="W18">
        <v>8.8446522146254463</v>
      </c>
      <c r="X18">
        <v>37.471182674100561</v>
      </c>
      <c r="Y18">
        <v>0</v>
      </c>
      <c r="Z18">
        <v>1.6646652000000002</v>
      </c>
      <c r="AA18">
        <v>0</v>
      </c>
      <c r="AB18">
        <v>6.6903803199999992</v>
      </c>
      <c r="AC18">
        <v>4.9163427199999994</v>
      </c>
      <c r="AD18">
        <v>9.260738400000001</v>
      </c>
      <c r="AE18">
        <v>12.556885224</v>
      </c>
      <c r="AF18">
        <v>0</v>
      </c>
      <c r="AG18">
        <v>0</v>
      </c>
      <c r="AH18">
        <v>33.675319999999999</v>
      </c>
      <c r="AI18">
        <v>0</v>
      </c>
      <c r="AJ18">
        <v>0</v>
      </c>
      <c r="AK18">
        <v>12.891999999999998</v>
      </c>
      <c r="AL18">
        <v>15.345200000000006</v>
      </c>
      <c r="AM18">
        <v>0</v>
      </c>
      <c r="AN18">
        <v>0</v>
      </c>
      <c r="AO18">
        <v>2.9870400000000004</v>
      </c>
      <c r="AP18">
        <v>1.1062715999999999</v>
      </c>
      <c r="AQ18">
        <v>0</v>
      </c>
      <c r="AR18">
        <v>13.600175999999998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v>28.751144037794425</v>
      </c>
      <c r="BB18">
        <f t="shared" si="0"/>
        <v>832.06131391013344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165.02995969065299</v>
      </c>
      <c r="L19">
        <v>63.615222862733063</v>
      </c>
      <c r="M19">
        <v>0</v>
      </c>
      <c r="N19">
        <v>30.001970572779822</v>
      </c>
      <c r="O19">
        <v>50.380759055546264</v>
      </c>
      <c r="P19">
        <v>69.044626466656752</v>
      </c>
      <c r="Q19">
        <v>2.7714502369668246</v>
      </c>
      <c r="R19">
        <v>10.768202562225476</v>
      </c>
      <c r="S19">
        <v>6.7035612700901623</v>
      </c>
      <c r="T19">
        <v>0</v>
      </c>
      <c r="U19">
        <v>286.72676110453256</v>
      </c>
      <c r="V19">
        <v>5.2652544910179637</v>
      </c>
      <c r="W19">
        <v>8.8446522146254463</v>
      </c>
      <c r="X19">
        <v>37.471182674100561</v>
      </c>
      <c r="Y19">
        <v>0</v>
      </c>
      <c r="Z19">
        <v>1.6646652000000002</v>
      </c>
      <c r="AA19">
        <v>0</v>
      </c>
      <c r="AB19">
        <v>6.6903803199999992</v>
      </c>
      <c r="AC19">
        <v>4.9163427199999994</v>
      </c>
      <c r="AD19">
        <v>9.260738400000001</v>
      </c>
      <c r="AE19">
        <v>12.556885224</v>
      </c>
      <c r="AF19">
        <v>0</v>
      </c>
      <c r="AG19">
        <v>0</v>
      </c>
      <c r="AH19">
        <v>33.675319999999999</v>
      </c>
      <c r="AI19">
        <v>0</v>
      </c>
      <c r="AJ19">
        <v>0</v>
      </c>
      <c r="AK19">
        <v>12.891999999999998</v>
      </c>
      <c r="AL19">
        <v>15.345200000000006</v>
      </c>
      <c r="AM19">
        <v>0</v>
      </c>
      <c r="AN19">
        <v>0</v>
      </c>
      <c r="AO19">
        <v>2.9870400000000004</v>
      </c>
      <c r="AP19">
        <v>1.1062715999999999</v>
      </c>
      <c r="AQ19">
        <v>0</v>
      </c>
      <c r="AR19">
        <v>12.758928000000001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28.723046303794426</v>
      </c>
      <c r="BB19">
        <f t="shared" si="0"/>
        <v>831.24816364413346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165.02995969065299</v>
      </c>
      <c r="L20">
        <v>63.615222862733063</v>
      </c>
      <c r="M20">
        <v>0</v>
      </c>
      <c r="N20">
        <v>30.001970572779822</v>
      </c>
      <c r="O20">
        <v>50.380759055546264</v>
      </c>
      <c r="P20">
        <v>69.044626466656752</v>
      </c>
      <c r="Q20">
        <v>2.7714502369668246</v>
      </c>
      <c r="R20">
        <v>10.768202562225476</v>
      </c>
      <c r="S20">
        <v>6.7035612700901623</v>
      </c>
      <c r="T20">
        <v>0</v>
      </c>
      <c r="U20">
        <v>286.72676110453256</v>
      </c>
      <c r="V20">
        <v>5.2652544910179637</v>
      </c>
      <c r="W20">
        <v>8.8446522146254463</v>
      </c>
      <c r="X20">
        <v>37.471182674100561</v>
      </c>
      <c r="Y20">
        <v>0</v>
      </c>
      <c r="Z20">
        <v>1.6646652000000002</v>
      </c>
      <c r="AA20">
        <v>0</v>
      </c>
      <c r="AB20">
        <v>6.6903803199999992</v>
      </c>
      <c r="AC20">
        <v>4.9163427199999994</v>
      </c>
      <c r="AD20">
        <v>9.260738400000001</v>
      </c>
      <c r="AE20">
        <v>12.556885224</v>
      </c>
      <c r="AF20">
        <v>0</v>
      </c>
      <c r="AG20">
        <v>0</v>
      </c>
      <c r="AH20">
        <v>33.675319999999999</v>
      </c>
      <c r="AI20">
        <v>0</v>
      </c>
      <c r="AJ20">
        <v>0</v>
      </c>
      <c r="AK20">
        <v>12.891999999999998</v>
      </c>
      <c r="AL20">
        <v>15.345200000000006</v>
      </c>
      <c r="AM20">
        <v>0</v>
      </c>
      <c r="AN20">
        <v>0</v>
      </c>
      <c r="AO20">
        <v>2.9870400000000004</v>
      </c>
      <c r="AP20">
        <v>1.1062715999999999</v>
      </c>
      <c r="AQ20">
        <v>0</v>
      </c>
      <c r="AR20">
        <v>12.758928000000001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28.723046303794426</v>
      </c>
      <c r="BB20">
        <f t="shared" si="0"/>
        <v>831.24816364413346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165.02995969065299</v>
      </c>
      <c r="L21">
        <v>63.615222862733063</v>
      </c>
      <c r="M21">
        <v>0</v>
      </c>
      <c r="N21">
        <v>30.001970572779822</v>
      </c>
      <c r="O21">
        <v>50.380759055546264</v>
      </c>
      <c r="P21">
        <v>69.044626466656752</v>
      </c>
      <c r="Q21">
        <v>2.7714502369668246</v>
      </c>
      <c r="R21">
        <v>10.768202562225476</v>
      </c>
      <c r="S21">
        <v>6.7035612700901623</v>
      </c>
      <c r="T21">
        <v>0</v>
      </c>
      <c r="U21">
        <v>286.72676110453256</v>
      </c>
      <c r="V21">
        <v>5.2652544910179637</v>
      </c>
      <c r="W21">
        <v>8.8446522146254463</v>
      </c>
      <c r="X21">
        <v>37.471182674100561</v>
      </c>
      <c r="Y21">
        <v>0</v>
      </c>
      <c r="Z21">
        <v>1.6646652000000002</v>
      </c>
      <c r="AA21">
        <v>0</v>
      </c>
      <c r="AB21">
        <v>10.035570480000001</v>
      </c>
      <c r="AC21">
        <v>7.37451408</v>
      </c>
      <c r="AD21">
        <v>9.260738400000001</v>
      </c>
      <c r="AE21">
        <v>12.556885224</v>
      </c>
      <c r="AF21">
        <v>0</v>
      </c>
      <c r="AG21">
        <v>0</v>
      </c>
      <c r="AH21">
        <v>33.675319999999999</v>
      </c>
      <c r="AI21">
        <v>0</v>
      </c>
      <c r="AJ21">
        <v>0</v>
      </c>
      <c r="AK21">
        <v>12.891999999999998</v>
      </c>
      <c r="AL21">
        <v>15.345200000000006</v>
      </c>
      <c r="AM21">
        <v>0</v>
      </c>
      <c r="AN21">
        <v>0</v>
      </c>
      <c r="AO21">
        <v>2.9870400000000004</v>
      </c>
      <c r="AP21">
        <v>1.1062715999999999</v>
      </c>
      <c r="AQ21">
        <v>0</v>
      </c>
      <c r="AR21">
        <v>13.600175999999998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28.917191263794422</v>
      </c>
      <c r="BB21">
        <f t="shared" si="0"/>
        <v>836.86672820413344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165.02995969065299</v>
      </c>
      <c r="L22">
        <v>63.615222862733063</v>
      </c>
      <c r="M22">
        <v>0</v>
      </c>
      <c r="N22">
        <v>30.001970572779822</v>
      </c>
      <c r="O22">
        <v>50.380759055546264</v>
      </c>
      <c r="P22">
        <v>69.044626466656752</v>
      </c>
      <c r="Q22">
        <v>2.7714502369668246</v>
      </c>
      <c r="R22">
        <v>10.768202562225476</v>
      </c>
      <c r="S22">
        <v>6.7035612700901623</v>
      </c>
      <c r="T22">
        <v>0</v>
      </c>
      <c r="U22">
        <v>286.72676110453256</v>
      </c>
      <c r="V22">
        <v>5.2652544910179637</v>
      </c>
      <c r="W22">
        <v>8.8446522146254463</v>
      </c>
      <c r="X22">
        <v>37.471182674100561</v>
      </c>
      <c r="Y22">
        <v>0</v>
      </c>
      <c r="Z22">
        <v>1.6646652000000002</v>
      </c>
      <c r="AA22">
        <v>0</v>
      </c>
      <c r="AB22">
        <v>10.035570480000001</v>
      </c>
      <c r="AC22">
        <v>7.37451408</v>
      </c>
      <c r="AD22">
        <v>9.260738400000001</v>
      </c>
      <c r="AE22">
        <v>12.556885224</v>
      </c>
      <c r="AF22">
        <v>0</v>
      </c>
      <c r="AG22">
        <v>0</v>
      </c>
      <c r="AH22">
        <v>33.675319999999999</v>
      </c>
      <c r="AI22">
        <v>0</v>
      </c>
      <c r="AJ22">
        <v>0</v>
      </c>
      <c r="AK22">
        <v>12.891999999999998</v>
      </c>
      <c r="AL22">
        <v>15.345200000000006</v>
      </c>
      <c r="AM22">
        <v>0</v>
      </c>
      <c r="AN22">
        <v>0</v>
      </c>
      <c r="AO22">
        <v>2.9870400000000004</v>
      </c>
      <c r="AP22">
        <v>1.1062715999999999</v>
      </c>
      <c r="AQ22">
        <v>0</v>
      </c>
      <c r="AR22">
        <v>13.600175999999998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28.917191263794422</v>
      </c>
      <c r="BB22">
        <f t="shared" si="0"/>
        <v>836.86672820413344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165.0320474726341</v>
      </c>
      <c r="L23">
        <v>63.615978821514581</v>
      </c>
      <c r="M23">
        <v>0</v>
      </c>
      <c r="N23">
        <v>30.001970572779822</v>
      </c>
      <c r="O23">
        <v>50.380759055546264</v>
      </c>
      <c r="P23">
        <v>69.044626466656752</v>
      </c>
      <c r="Q23">
        <v>2.7714502369668246</v>
      </c>
      <c r="R23">
        <v>10.768202562225476</v>
      </c>
      <c r="S23">
        <v>6.7035612700901623</v>
      </c>
      <c r="T23">
        <v>0</v>
      </c>
      <c r="U23">
        <v>289.08718794512333</v>
      </c>
      <c r="V23">
        <v>5.2652544910179637</v>
      </c>
      <c r="W23">
        <v>8.8446522146254463</v>
      </c>
      <c r="X23">
        <v>37.471182674100561</v>
      </c>
      <c r="Y23">
        <v>0</v>
      </c>
      <c r="Z23">
        <v>1.6646652000000002</v>
      </c>
      <c r="AA23">
        <v>0</v>
      </c>
      <c r="AB23">
        <v>10.035570480000001</v>
      </c>
      <c r="AC23">
        <v>7.37451408</v>
      </c>
      <c r="AD23">
        <v>9.260738400000001</v>
      </c>
      <c r="AE23">
        <v>12.556885224</v>
      </c>
      <c r="AF23">
        <v>0</v>
      </c>
      <c r="AG23">
        <v>0</v>
      </c>
      <c r="AH23">
        <v>33.675319999999999</v>
      </c>
      <c r="AI23">
        <v>0</v>
      </c>
      <c r="AJ23">
        <v>0</v>
      </c>
      <c r="AK23">
        <v>12.891999999999998</v>
      </c>
      <c r="AL23">
        <v>15.345200000000006</v>
      </c>
      <c r="AM23">
        <v>0</v>
      </c>
      <c r="AN23">
        <v>0</v>
      </c>
      <c r="AO23">
        <v>2.9870400000000004</v>
      </c>
      <c r="AP23">
        <v>1.1062715999999999</v>
      </c>
      <c r="AQ23">
        <v>0</v>
      </c>
      <c r="AR23">
        <v>13.600175999999998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28.99611657445886</v>
      </c>
      <c r="BB23">
        <f t="shared" si="0"/>
        <v>839.1510734748224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165.03095405616875</v>
      </c>
      <c r="L24">
        <v>63.615222862733063</v>
      </c>
      <c r="M24">
        <v>0</v>
      </c>
      <c r="N24">
        <v>30.001970572779822</v>
      </c>
      <c r="O24">
        <v>50.380759055546264</v>
      </c>
      <c r="P24">
        <v>69.044626466656752</v>
      </c>
      <c r="Q24">
        <v>2.7714502369668246</v>
      </c>
      <c r="R24">
        <v>10.768202562225476</v>
      </c>
      <c r="S24">
        <v>6.7035612700901623</v>
      </c>
      <c r="T24">
        <v>0</v>
      </c>
      <c r="U24">
        <v>289.08718794512333</v>
      </c>
      <c r="V24">
        <v>5.2652544910179637</v>
      </c>
      <c r="W24">
        <v>8.8446522146254463</v>
      </c>
      <c r="X24">
        <v>37.471182674100561</v>
      </c>
      <c r="Y24">
        <v>0</v>
      </c>
      <c r="Z24">
        <v>1.6646652000000002</v>
      </c>
      <c r="AA24">
        <v>0</v>
      </c>
      <c r="AB24">
        <v>10.035570480000001</v>
      </c>
      <c r="AC24">
        <v>7.37451408</v>
      </c>
      <c r="AD24">
        <v>9.260738400000001</v>
      </c>
      <c r="AE24">
        <v>12.556885224</v>
      </c>
      <c r="AF24">
        <v>0</v>
      </c>
      <c r="AG24">
        <v>0</v>
      </c>
      <c r="AH24">
        <v>33.675319999999999</v>
      </c>
      <c r="AI24">
        <v>0.64668399999999981</v>
      </c>
      <c r="AJ24">
        <v>0</v>
      </c>
      <c r="AK24">
        <v>12.891999999999998</v>
      </c>
      <c r="AL24">
        <v>15.345200000000006</v>
      </c>
      <c r="AM24">
        <v>0</v>
      </c>
      <c r="AN24">
        <v>0</v>
      </c>
      <c r="AO24">
        <v>2.9870400000000004</v>
      </c>
      <c r="AP24">
        <v>1.1062715999999999</v>
      </c>
      <c r="AQ24">
        <v>0</v>
      </c>
      <c r="AR24">
        <v>13.600175999999998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29.017661734083028</v>
      </c>
      <c r="BB24">
        <f t="shared" si="0"/>
        <v>839.7743629399514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165.02923853085957</v>
      </c>
      <c r="L25">
        <v>63.615222862733063</v>
      </c>
      <c r="M25">
        <v>0</v>
      </c>
      <c r="N25">
        <v>30.001970572779822</v>
      </c>
      <c r="O25">
        <v>50.380759055546264</v>
      </c>
      <c r="P25">
        <v>69.044626466656752</v>
      </c>
      <c r="Q25">
        <v>2.7714502369668246</v>
      </c>
      <c r="R25">
        <v>10.768202562225476</v>
      </c>
      <c r="S25">
        <v>6.7035612700901623</v>
      </c>
      <c r="T25">
        <v>0</v>
      </c>
      <c r="U25">
        <v>289.08718794512333</v>
      </c>
      <c r="V25">
        <v>5.2652544910179637</v>
      </c>
      <c r="W25">
        <v>8.8446522146254463</v>
      </c>
      <c r="X25">
        <v>37.471182674100561</v>
      </c>
      <c r="Y25">
        <v>0</v>
      </c>
      <c r="Z25">
        <v>1.6646652000000002</v>
      </c>
      <c r="AA25">
        <v>0</v>
      </c>
      <c r="AB25">
        <v>10.035570480000001</v>
      </c>
      <c r="AC25">
        <v>7.37451408</v>
      </c>
      <c r="AD25">
        <v>9.260738400000001</v>
      </c>
      <c r="AE25">
        <v>12.556885224</v>
      </c>
      <c r="AF25">
        <v>0</v>
      </c>
      <c r="AG25">
        <v>0</v>
      </c>
      <c r="AH25">
        <v>33.675319999999999</v>
      </c>
      <c r="AI25">
        <v>3.3950909999999999</v>
      </c>
      <c r="AJ25">
        <v>0</v>
      </c>
      <c r="AK25">
        <v>12.891999999999998</v>
      </c>
      <c r="AL25">
        <v>15.345200000000006</v>
      </c>
      <c r="AM25">
        <v>0</v>
      </c>
      <c r="AN25">
        <v>0</v>
      </c>
      <c r="AO25">
        <v>2.9870400000000004</v>
      </c>
      <c r="AP25">
        <v>1.1062715999999999</v>
      </c>
      <c r="AQ25">
        <v>0</v>
      </c>
      <c r="AR25">
        <v>12.758928000000001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29.081303566435352</v>
      </c>
      <c r="BB25">
        <f t="shared" si="0"/>
        <v>841.61616458228968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89.995620419466974</v>
      </c>
      <c r="L26">
        <v>19.997754092128041</v>
      </c>
      <c r="M26">
        <v>0</v>
      </c>
      <c r="N26">
        <v>30.001970572779822</v>
      </c>
      <c r="O26">
        <v>50.380759055546264</v>
      </c>
      <c r="P26">
        <v>69.044626466656752</v>
      </c>
      <c r="Q26">
        <v>2.7714502369668246</v>
      </c>
      <c r="R26">
        <v>10.768202562225476</v>
      </c>
      <c r="S26">
        <v>6.7035612700901623</v>
      </c>
      <c r="T26">
        <v>0</v>
      </c>
      <c r="U26">
        <v>289.08718794512333</v>
      </c>
      <c r="V26">
        <v>5.2652544910179637</v>
      </c>
      <c r="W26">
        <v>8.8446522146254463</v>
      </c>
      <c r="X26">
        <v>37.471182674100561</v>
      </c>
      <c r="Y26">
        <v>0</v>
      </c>
      <c r="Z26">
        <v>1.6646652000000002</v>
      </c>
      <c r="AA26">
        <v>3.0098999999999996</v>
      </c>
      <c r="AB26">
        <v>10.035570480000001</v>
      </c>
      <c r="AC26">
        <v>7.37451408</v>
      </c>
      <c r="AD26">
        <v>9.260738400000001</v>
      </c>
      <c r="AE26">
        <v>12.556885224</v>
      </c>
      <c r="AF26">
        <v>0</v>
      </c>
      <c r="AG26">
        <v>0</v>
      </c>
      <c r="AH26">
        <v>33.675319999999999</v>
      </c>
      <c r="AI26">
        <v>3.3950909999999999</v>
      </c>
      <c r="AJ26">
        <v>0</v>
      </c>
      <c r="AK26">
        <v>12.891999999999998</v>
      </c>
      <c r="AL26">
        <v>15.345200000000006</v>
      </c>
      <c r="AM26">
        <v>0</v>
      </c>
      <c r="AN26">
        <v>0</v>
      </c>
      <c r="AO26">
        <v>2.9870400000000004</v>
      </c>
      <c r="AP26">
        <v>1.1062715999999999</v>
      </c>
      <c r="AQ26">
        <v>0</v>
      </c>
      <c r="AR26">
        <v>12.758928000000001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25.218880033561604</v>
      </c>
      <c r="BB26">
        <f t="shared" si="0"/>
        <v>729.83740123316591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99.999395884462899</v>
      </c>
      <c r="L27">
        <v>19.99799794690863</v>
      </c>
      <c r="M27">
        <v>0</v>
      </c>
      <c r="N27">
        <v>30.001970572779822</v>
      </c>
      <c r="O27">
        <v>50.380759055546264</v>
      </c>
      <c r="P27">
        <v>69.044626466656752</v>
      </c>
      <c r="Q27">
        <v>2.7714502369668246</v>
      </c>
      <c r="R27">
        <v>10.768202562225476</v>
      </c>
      <c r="S27">
        <v>6.7035612700901623</v>
      </c>
      <c r="T27">
        <v>0</v>
      </c>
      <c r="U27">
        <v>290.65598980986704</v>
      </c>
      <c r="V27">
        <v>5.2652544910179637</v>
      </c>
      <c r="W27">
        <v>8.8446522146254463</v>
      </c>
      <c r="X27">
        <v>37.471182674100561</v>
      </c>
      <c r="Y27">
        <v>0</v>
      </c>
      <c r="Z27">
        <v>1.6646652000000002</v>
      </c>
      <c r="AA27">
        <v>3.0098999999999996</v>
      </c>
      <c r="AB27">
        <v>10.035570480000001</v>
      </c>
      <c r="AC27">
        <v>7.37451408</v>
      </c>
      <c r="AD27">
        <v>9.260738400000001</v>
      </c>
      <c r="AE27">
        <v>12.556885224</v>
      </c>
      <c r="AF27">
        <v>0</v>
      </c>
      <c r="AG27">
        <v>0</v>
      </c>
      <c r="AH27">
        <v>29.706442999999993</v>
      </c>
      <c r="AI27">
        <v>3.3950909999999999</v>
      </c>
      <c r="AJ27">
        <v>0</v>
      </c>
      <c r="AK27">
        <v>12.891999999999998</v>
      </c>
      <c r="AL27">
        <v>15.345200000000006</v>
      </c>
      <c r="AM27">
        <v>0</v>
      </c>
      <c r="AN27">
        <v>0</v>
      </c>
      <c r="AO27">
        <v>2.9870400000000004</v>
      </c>
      <c r="AP27">
        <v>1.1062715999999999</v>
      </c>
      <c r="AQ27">
        <v>0</v>
      </c>
      <c r="AR27">
        <v>13.600175999999998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v>0</v>
      </c>
      <c r="BA27">
        <v>25.593802934481637</v>
      </c>
      <c r="BB27">
        <f t="shared" si="0"/>
        <v>740.68767051676616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100.00030237580994</v>
      </c>
      <c r="L28">
        <v>19.99768132162275</v>
      </c>
      <c r="M28">
        <v>0</v>
      </c>
      <c r="N28">
        <v>30.001970572779822</v>
      </c>
      <c r="O28">
        <v>50.380759055546264</v>
      </c>
      <c r="P28">
        <v>69.044626466656752</v>
      </c>
      <c r="Q28">
        <v>2.7714502369668246</v>
      </c>
      <c r="R28">
        <v>10.768202562225476</v>
      </c>
      <c r="S28">
        <v>6.7035612700901623</v>
      </c>
      <c r="T28">
        <v>0</v>
      </c>
      <c r="U28">
        <v>290.65598980986704</v>
      </c>
      <c r="V28">
        <v>5.2652544910179637</v>
      </c>
      <c r="W28">
        <v>8.8446522146254463</v>
      </c>
      <c r="X28">
        <v>37.471182674100561</v>
      </c>
      <c r="Y28">
        <v>0</v>
      </c>
      <c r="Z28">
        <v>1.6646652000000002</v>
      </c>
      <c r="AA28">
        <v>3.0098999999999996</v>
      </c>
      <c r="AB28">
        <v>10.035570480000001</v>
      </c>
      <c r="AC28">
        <v>7.37451408</v>
      </c>
      <c r="AD28">
        <v>9.260738400000001</v>
      </c>
      <c r="AE28">
        <v>12.556885224</v>
      </c>
      <c r="AF28">
        <v>0</v>
      </c>
      <c r="AG28">
        <v>0</v>
      </c>
      <c r="AH28">
        <v>29.706442999999993</v>
      </c>
      <c r="AI28">
        <v>3.3950909999999999</v>
      </c>
      <c r="AJ28">
        <v>0</v>
      </c>
      <c r="AK28">
        <v>12.891999999999998</v>
      </c>
      <c r="AL28">
        <v>15.345200000000006</v>
      </c>
      <c r="AM28">
        <v>0</v>
      </c>
      <c r="AN28">
        <v>0</v>
      </c>
      <c r="AO28">
        <v>2.9870400000000004</v>
      </c>
      <c r="AP28">
        <v>1.1062715999999999</v>
      </c>
      <c r="AQ28">
        <v>0</v>
      </c>
      <c r="AR28">
        <v>13.600175999999998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v>0</v>
      </c>
      <c r="BA28">
        <v>25.593821183597427</v>
      </c>
      <c r="BB28">
        <f t="shared" si="0"/>
        <v>740.68824213371158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99.999034086576344</v>
      </c>
      <c r="L29">
        <v>19.99768132162275</v>
      </c>
      <c r="M29">
        <v>0</v>
      </c>
      <c r="N29">
        <v>30.001970572779822</v>
      </c>
      <c r="O29">
        <v>50.380759055546264</v>
      </c>
      <c r="P29">
        <v>69.044626466656752</v>
      </c>
      <c r="Q29">
        <v>2.7714502369668246</v>
      </c>
      <c r="R29">
        <v>10.768202562225476</v>
      </c>
      <c r="S29">
        <v>6.7035612700901623</v>
      </c>
      <c r="T29">
        <v>0</v>
      </c>
      <c r="U29">
        <v>290.65598980986704</v>
      </c>
      <c r="V29">
        <v>5.2652544910179637</v>
      </c>
      <c r="W29">
        <v>8.8446522146254463</v>
      </c>
      <c r="X29">
        <v>37.471182674100561</v>
      </c>
      <c r="Y29">
        <v>0</v>
      </c>
      <c r="Z29">
        <v>1.6646652000000002</v>
      </c>
      <c r="AA29">
        <v>3.0098999999999996</v>
      </c>
      <c r="AB29">
        <v>10.035570480000001</v>
      </c>
      <c r="AC29">
        <v>7.37451408</v>
      </c>
      <c r="AD29">
        <v>9.260738400000001</v>
      </c>
      <c r="AE29">
        <v>12.556885224</v>
      </c>
      <c r="AF29">
        <v>0</v>
      </c>
      <c r="AG29">
        <v>0</v>
      </c>
      <c r="AH29">
        <v>29.706442999999993</v>
      </c>
      <c r="AI29">
        <v>0.64668399999999981</v>
      </c>
      <c r="AJ29">
        <v>0</v>
      </c>
      <c r="AK29">
        <v>12.891999999999998</v>
      </c>
      <c r="AL29">
        <v>15.345200000000006</v>
      </c>
      <c r="AM29">
        <v>0</v>
      </c>
      <c r="AN29">
        <v>0</v>
      </c>
      <c r="AO29">
        <v>2.9870400000000004</v>
      </c>
      <c r="AP29">
        <v>1.1062715999999999</v>
      </c>
      <c r="AQ29">
        <v>0</v>
      </c>
      <c r="AR29">
        <v>13.600175999999998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v>0</v>
      </c>
      <c r="BA29">
        <v>25.501981952737033</v>
      </c>
      <c r="BB29">
        <f t="shared" si="0"/>
        <v>738.03040607533853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80.001842351407262</v>
      </c>
      <c r="L30">
        <v>19.99768132162275</v>
      </c>
      <c r="M30">
        <v>0</v>
      </c>
      <c r="N30">
        <v>30.001970572779822</v>
      </c>
      <c r="O30">
        <v>50.380759055546264</v>
      </c>
      <c r="P30">
        <v>69.044626466656752</v>
      </c>
      <c r="Q30">
        <v>1.996742551020408</v>
      </c>
      <c r="R30">
        <v>4.9954558034453536</v>
      </c>
      <c r="S30">
        <v>3.0001048791609666</v>
      </c>
      <c r="T30">
        <v>0</v>
      </c>
      <c r="U30">
        <v>290.65598980986704</v>
      </c>
      <c r="V30">
        <v>0</v>
      </c>
      <c r="W30">
        <v>8.8446522146254463</v>
      </c>
      <c r="X30">
        <v>37.471182674100561</v>
      </c>
      <c r="Y30">
        <v>0</v>
      </c>
      <c r="Z30">
        <v>1.6646652000000002</v>
      </c>
      <c r="AA30">
        <v>3.0098999999999996</v>
      </c>
      <c r="AB30">
        <v>10.035570480000001</v>
      </c>
      <c r="AC30">
        <v>7.37451408</v>
      </c>
      <c r="AD30">
        <v>9.260738400000001</v>
      </c>
      <c r="AE30">
        <v>12.556885224</v>
      </c>
      <c r="AF30">
        <v>0</v>
      </c>
      <c r="AG30">
        <v>0</v>
      </c>
      <c r="AH30">
        <v>29.706442999999993</v>
      </c>
      <c r="AI30">
        <v>0.64668399999999981</v>
      </c>
      <c r="AJ30">
        <v>0</v>
      </c>
      <c r="AK30">
        <v>12.891999999999998</v>
      </c>
      <c r="AL30">
        <v>15.345200000000006</v>
      </c>
      <c r="AM30">
        <v>0</v>
      </c>
      <c r="AN30">
        <v>0</v>
      </c>
      <c r="AO30">
        <v>2.9870400000000004</v>
      </c>
      <c r="AP30">
        <v>1.1062715999999999</v>
      </c>
      <c r="AQ30">
        <v>0</v>
      </c>
      <c r="AR30">
        <v>13.600175999999998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v>0</v>
      </c>
      <c r="BA30">
        <v>24.31583594756983</v>
      </c>
      <c r="BB30">
        <f t="shared" si="0"/>
        <v>703.703195018663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80.001842351407262</v>
      </c>
      <c r="L31">
        <v>19.99768132162275</v>
      </c>
      <c r="M31">
        <v>0</v>
      </c>
      <c r="N31">
        <v>30.001970572779822</v>
      </c>
      <c r="O31">
        <v>50.380759055546264</v>
      </c>
      <c r="P31">
        <v>67.274977137631467</v>
      </c>
      <c r="Q31">
        <v>1.996742551020408</v>
      </c>
      <c r="R31">
        <v>4.9954558034453536</v>
      </c>
      <c r="S31">
        <v>3.0001048791609666</v>
      </c>
      <c r="T31">
        <v>0</v>
      </c>
      <c r="U31">
        <v>290.65598980986704</v>
      </c>
      <c r="V31">
        <v>0</v>
      </c>
      <c r="W31">
        <v>8.8446522146254463</v>
      </c>
      <c r="X31">
        <v>37.471182674100561</v>
      </c>
      <c r="Y31">
        <v>0</v>
      </c>
      <c r="Z31">
        <v>1.6646652000000002</v>
      </c>
      <c r="AA31">
        <v>3.0098999999999996</v>
      </c>
      <c r="AB31">
        <v>10.035570480000001</v>
      </c>
      <c r="AC31">
        <v>7.37451408</v>
      </c>
      <c r="AD31">
        <v>9.260738400000001</v>
      </c>
      <c r="AE31">
        <v>12.556885224</v>
      </c>
      <c r="AF31">
        <v>0</v>
      </c>
      <c r="AG31">
        <v>0</v>
      </c>
      <c r="AH31">
        <v>29.706442999999993</v>
      </c>
      <c r="AI31">
        <v>1.9400519999999997</v>
      </c>
      <c r="AJ31">
        <v>0</v>
      </c>
      <c r="AK31">
        <v>12.891999999999998</v>
      </c>
      <c r="AL31">
        <v>15.345200000000006</v>
      </c>
      <c r="AM31">
        <v>0</v>
      </c>
      <c r="AN31">
        <v>0</v>
      </c>
      <c r="AO31">
        <v>2.9870400000000004</v>
      </c>
      <c r="AP31">
        <v>1.62687</v>
      </c>
      <c r="AQ31">
        <v>0</v>
      </c>
      <c r="AR31">
        <v>12.758928000000001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3.34</v>
      </c>
      <c r="AY31">
        <v>0</v>
      </c>
      <c r="AZ31">
        <v>0</v>
      </c>
      <c r="BA31">
        <v>24.2892185459804</v>
      </c>
      <c r="BB31">
        <f t="shared" si="0"/>
        <v>702.93288149122702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80.001842351407262</v>
      </c>
      <c r="L32">
        <v>19.998155294097739</v>
      </c>
      <c r="M32">
        <v>0</v>
      </c>
      <c r="N32">
        <v>30.001970572779822</v>
      </c>
      <c r="O32">
        <v>50.380759055546264</v>
      </c>
      <c r="P32">
        <v>65.785321851620949</v>
      </c>
      <c r="Q32">
        <v>1.9981678353658536</v>
      </c>
      <c r="R32">
        <v>4.9960108988764054</v>
      </c>
      <c r="S32">
        <v>3.000732352941176</v>
      </c>
      <c r="T32">
        <v>0</v>
      </c>
      <c r="U32">
        <v>290.65598980986704</v>
      </c>
      <c r="V32">
        <v>0</v>
      </c>
      <c r="W32">
        <v>8.8445570325900515</v>
      </c>
      <c r="X32">
        <v>37.471549742216617</v>
      </c>
      <c r="Y32">
        <v>0</v>
      </c>
      <c r="Z32">
        <v>1.6646652000000002</v>
      </c>
      <c r="AA32">
        <v>0</v>
      </c>
      <c r="AB32">
        <v>10.035570480000001</v>
      </c>
      <c r="AC32">
        <v>7.37451408</v>
      </c>
      <c r="AD32">
        <v>9.260738400000001</v>
      </c>
      <c r="AE32">
        <v>12.556885224</v>
      </c>
      <c r="AF32">
        <v>0</v>
      </c>
      <c r="AG32">
        <v>0</v>
      </c>
      <c r="AH32">
        <v>29.706442999999993</v>
      </c>
      <c r="AI32">
        <v>12.610337999999999</v>
      </c>
      <c r="AJ32">
        <v>0</v>
      </c>
      <c r="AK32">
        <v>12.891999999999998</v>
      </c>
      <c r="AL32">
        <v>15.345200000000006</v>
      </c>
      <c r="AM32">
        <v>0</v>
      </c>
      <c r="AN32">
        <v>0</v>
      </c>
      <c r="AO32">
        <v>2.9870400000000004</v>
      </c>
      <c r="AP32">
        <v>1.62687</v>
      </c>
      <c r="AQ32">
        <v>0</v>
      </c>
      <c r="AR32">
        <v>13.039343999999996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3.34</v>
      </c>
      <c r="AY32">
        <v>0</v>
      </c>
      <c r="AZ32">
        <v>0</v>
      </c>
      <c r="BA32">
        <v>24.504799043861876</v>
      </c>
      <c r="BB32">
        <f t="shared" si="0"/>
        <v>709.17180141944743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80.001842351407262</v>
      </c>
      <c r="L33">
        <v>19.998155294097739</v>
      </c>
      <c r="M33">
        <v>0</v>
      </c>
      <c r="N33">
        <v>30.001970572779822</v>
      </c>
      <c r="O33">
        <v>50.380759055546264</v>
      </c>
      <c r="P33">
        <v>63.931034482758619</v>
      </c>
      <c r="Q33">
        <v>1.9981678353658536</v>
      </c>
      <c r="R33">
        <v>4.9960108988764054</v>
      </c>
      <c r="S33">
        <v>3.000732352941176</v>
      </c>
      <c r="T33">
        <v>0</v>
      </c>
      <c r="U33">
        <v>290.65598980986704</v>
      </c>
      <c r="V33">
        <v>0</v>
      </c>
      <c r="W33">
        <v>8.8445570325900515</v>
      </c>
      <c r="X33">
        <v>37.471549742216617</v>
      </c>
      <c r="Y33">
        <v>0</v>
      </c>
      <c r="Z33">
        <v>1.6646652000000002</v>
      </c>
      <c r="AA33">
        <v>0</v>
      </c>
      <c r="AB33">
        <v>10.035570480000001</v>
      </c>
      <c r="AC33">
        <v>7.37451408</v>
      </c>
      <c r="AD33">
        <v>9.260738400000001</v>
      </c>
      <c r="AE33">
        <v>12.556885224</v>
      </c>
      <c r="AF33">
        <v>0</v>
      </c>
      <c r="AG33">
        <v>0</v>
      </c>
      <c r="AH33">
        <v>29.706442999999993</v>
      </c>
      <c r="AI33">
        <v>12.610337999999999</v>
      </c>
      <c r="AJ33">
        <v>0</v>
      </c>
      <c r="AK33">
        <v>12.891999999999998</v>
      </c>
      <c r="AL33">
        <v>15.345200000000006</v>
      </c>
      <c r="AM33">
        <v>0</v>
      </c>
      <c r="AN33">
        <v>0</v>
      </c>
      <c r="AO33">
        <v>2.9870400000000004</v>
      </c>
      <c r="AP33">
        <v>1.62687</v>
      </c>
      <c r="AQ33">
        <v>0</v>
      </c>
      <c r="AR33">
        <v>13.039343999999996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3.34</v>
      </c>
      <c r="AY33">
        <v>0</v>
      </c>
      <c r="AZ33">
        <v>0</v>
      </c>
      <c r="BA33">
        <v>24.442865845741867</v>
      </c>
      <c r="BB33">
        <f t="shared" si="0"/>
        <v>707.37944724870522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80.001842351407262</v>
      </c>
      <c r="L34">
        <v>19.998155294097739</v>
      </c>
      <c r="M34">
        <v>0</v>
      </c>
      <c r="N34">
        <v>30.001970572779822</v>
      </c>
      <c r="O34">
        <v>50.380759055546264</v>
      </c>
      <c r="P34">
        <v>61.331828442437917</v>
      </c>
      <c r="Q34">
        <v>1.9981678353658536</v>
      </c>
      <c r="R34">
        <v>4.9960108988764054</v>
      </c>
      <c r="S34">
        <v>3.000732352941176</v>
      </c>
      <c r="T34">
        <v>0</v>
      </c>
      <c r="U34">
        <v>290.65598980986704</v>
      </c>
      <c r="V34">
        <v>0</v>
      </c>
      <c r="W34">
        <v>8.8445570325900515</v>
      </c>
      <c r="X34">
        <v>37.471549742216617</v>
      </c>
      <c r="Y34">
        <v>0</v>
      </c>
      <c r="Z34">
        <v>1.6646652000000002</v>
      </c>
      <c r="AA34">
        <v>0</v>
      </c>
      <c r="AB34">
        <v>10.035570480000001</v>
      </c>
      <c r="AC34">
        <v>7.37451408</v>
      </c>
      <c r="AD34">
        <v>9.260738400000001</v>
      </c>
      <c r="AE34">
        <v>12.556885224</v>
      </c>
      <c r="AF34">
        <v>0</v>
      </c>
      <c r="AG34">
        <v>0</v>
      </c>
      <c r="AH34">
        <v>29.706442999999993</v>
      </c>
      <c r="AI34">
        <v>12.610337999999999</v>
      </c>
      <c r="AJ34">
        <v>0</v>
      </c>
      <c r="AK34">
        <v>12.891999999999998</v>
      </c>
      <c r="AL34">
        <v>15.345200000000006</v>
      </c>
      <c r="AM34">
        <v>1.3406171428571427</v>
      </c>
      <c r="AN34">
        <v>0</v>
      </c>
      <c r="AO34">
        <v>2.9870400000000004</v>
      </c>
      <c r="AP34">
        <v>1.62687</v>
      </c>
      <c r="AQ34">
        <v>0</v>
      </c>
      <c r="AR34">
        <v>13.039343999999996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3.34</v>
      </c>
      <c r="AY34">
        <v>0</v>
      </c>
      <c r="AZ34">
        <v>0</v>
      </c>
      <c r="BA34">
        <v>24.400828998915788</v>
      </c>
      <c r="BB34">
        <f t="shared" si="0"/>
        <v>706.16289519806764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80.001842351407262</v>
      </c>
      <c r="L35">
        <v>19.99817429406037</v>
      </c>
      <c r="M35">
        <v>0</v>
      </c>
      <c r="N35">
        <v>30.001970572779822</v>
      </c>
      <c r="O35">
        <v>50.380759055546264</v>
      </c>
      <c r="P35">
        <v>61.331828442437917</v>
      </c>
      <c r="Q35">
        <v>2</v>
      </c>
      <c r="R35">
        <v>4.996551724137932</v>
      </c>
      <c r="S35">
        <v>3.0000000000000004</v>
      </c>
      <c r="T35">
        <v>0</v>
      </c>
      <c r="U35">
        <v>290.65598980986704</v>
      </c>
      <c r="V35">
        <v>0</v>
      </c>
      <c r="W35">
        <v>8.8445570325900515</v>
      </c>
      <c r="X35">
        <v>37.471549742216617</v>
      </c>
      <c r="Y35">
        <v>0</v>
      </c>
      <c r="Z35">
        <v>1.6646652000000002</v>
      </c>
      <c r="AA35">
        <v>0</v>
      </c>
      <c r="AB35">
        <v>10.035570480000001</v>
      </c>
      <c r="AC35">
        <v>7.37451408</v>
      </c>
      <c r="AD35">
        <v>9.260738400000001</v>
      </c>
      <c r="AE35">
        <v>12.556885224</v>
      </c>
      <c r="AF35">
        <v>0</v>
      </c>
      <c r="AG35">
        <v>0</v>
      </c>
      <c r="AH35">
        <v>29.706442999999993</v>
      </c>
      <c r="AI35">
        <v>12.610337999999999</v>
      </c>
      <c r="AJ35">
        <v>0</v>
      </c>
      <c r="AK35">
        <v>12.891999999999998</v>
      </c>
      <c r="AL35">
        <v>15.345200000000006</v>
      </c>
      <c r="AM35">
        <v>1.3406171428571427</v>
      </c>
      <c r="AN35">
        <v>0</v>
      </c>
      <c r="AO35">
        <v>2.9870400000000004</v>
      </c>
      <c r="AP35">
        <v>1.62687</v>
      </c>
      <c r="AQ35">
        <v>0</v>
      </c>
      <c r="AR35">
        <v>13.039343999999996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v>0</v>
      </c>
      <c r="BA35">
        <v>24.400884340612311</v>
      </c>
      <c r="BB35">
        <f t="shared" si="0"/>
        <v>706.1644994932883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80.001842351407262</v>
      </c>
      <c r="L36">
        <v>19.99817429406037</v>
      </c>
      <c r="M36">
        <v>0</v>
      </c>
      <c r="N36">
        <v>30.001970572779822</v>
      </c>
      <c r="O36">
        <v>50.380759055546264</v>
      </c>
      <c r="P36">
        <v>61.331828442437917</v>
      </c>
      <c r="Q36">
        <v>2</v>
      </c>
      <c r="R36">
        <v>4.996551724137932</v>
      </c>
      <c r="S36">
        <v>3.0000000000000004</v>
      </c>
      <c r="T36">
        <v>0</v>
      </c>
      <c r="U36">
        <v>290.65598980986704</v>
      </c>
      <c r="V36">
        <v>0</v>
      </c>
      <c r="W36">
        <v>8.8445570325900515</v>
      </c>
      <c r="X36">
        <v>37.471549742216617</v>
      </c>
      <c r="Y36">
        <v>0</v>
      </c>
      <c r="Z36">
        <v>1.6646652000000002</v>
      </c>
      <c r="AA36">
        <v>0</v>
      </c>
      <c r="AB36">
        <v>10.035570480000001</v>
      </c>
      <c r="AC36">
        <v>7.37451408</v>
      </c>
      <c r="AD36">
        <v>9.260738400000001</v>
      </c>
      <c r="AE36">
        <v>12.556885224</v>
      </c>
      <c r="AF36">
        <v>0</v>
      </c>
      <c r="AG36">
        <v>0</v>
      </c>
      <c r="AH36">
        <v>29.706442999999993</v>
      </c>
      <c r="AI36">
        <v>12.610337999999999</v>
      </c>
      <c r="AJ36">
        <v>0</v>
      </c>
      <c r="AK36">
        <v>12.891999999999998</v>
      </c>
      <c r="AL36">
        <v>15.345200000000006</v>
      </c>
      <c r="AM36">
        <v>1.3406171428571427</v>
      </c>
      <c r="AN36">
        <v>0</v>
      </c>
      <c r="AO36">
        <v>2.9870400000000004</v>
      </c>
      <c r="AP36">
        <v>1.62687</v>
      </c>
      <c r="AQ36">
        <v>0</v>
      </c>
      <c r="AR36">
        <v>13.039343999999996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v>0</v>
      </c>
      <c r="BA36">
        <v>24.400884340612311</v>
      </c>
      <c r="BB36">
        <f t="shared" si="0"/>
        <v>706.1644994932883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80.001842351407262</v>
      </c>
      <c r="L37">
        <v>19.99817429406037</v>
      </c>
      <c r="M37">
        <v>0</v>
      </c>
      <c r="N37">
        <v>30.001970572779822</v>
      </c>
      <c r="O37">
        <v>50.380759055546264</v>
      </c>
      <c r="P37">
        <v>61.331828442437917</v>
      </c>
      <c r="Q37">
        <v>2</v>
      </c>
      <c r="R37">
        <v>4.996551724137932</v>
      </c>
      <c r="S37">
        <v>3.0000000000000004</v>
      </c>
      <c r="T37">
        <v>0</v>
      </c>
      <c r="U37">
        <v>290.65598980986704</v>
      </c>
      <c r="V37">
        <v>0</v>
      </c>
      <c r="W37">
        <v>8.8445570325900515</v>
      </c>
      <c r="X37">
        <v>37.471549742216617</v>
      </c>
      <c r="Y37">
        <v>0</v>
      </c>
      <c r="Z37">
        <v>1.6646652000000002</v>
      </c>
      <c r="AA37">
        <v>0</v>
      </c>
      <c r="AB37">
        <v>10.035570480000001</v>
      </c>
      <c r="AC37">
        <v>7.37451408</v>
      </c>
      <c r="AD37">
        <v>9.260738400000001</v>
      </c>
      <c r="AE37">
        <v>12.556885224</v>
      </c>
      <c r="AF37">
        <v>0</v>
      </c>
      <c r="AG37">
        <v>0</v>
      </c>
      <c r="AH37">
        <v>29.706442999999993</v>
      </c>
      <c r="AI37">
        <v>12.610337999999999</v>
      </c>
      <c r="AJ37">
        <v>0</v>
      </c>
      <c r="AK37">
        <v>12.891999999999998</v>
      </c>
      <c r="AL37">
        <v>15.345200000000006</v>
      </c>
      <c r="AM37">
        <v>1.3406171428571427</v>
      </c>
      <c r="AN37">
        <v>0</v>
      </c>
      <c r="AO37">
        <v>2.9870400000000004</v>
      </c>
      <c r="AP37">
        <v>1.62687</v>
      </c>
      <c r="AQ37">
        <v>0</v>
      </c>
      <c r="AR37">
        <v>13.039343999999996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v>0</v>
      </c>
      <c r="BA37">
        <v>24.400884340612311</v>
      </c>
      <c r="BB37">
        <f t="shared" si="0"/>
        <v>706.1644994932883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80.001842351407262</v>
      </c>
      <c r="L38">
        <v>33.995090303349116</v>
      </c>
      <c r="M38">
        <v>0</v>
      </c>
      <c r="N38">
        <v>30.001970572779822</v>
      </c>
      <c r="O38">
        <v>50.380759055546264</v>
      </c>
      <c r="P38">
        <v>61.331828442437917</v>
      </c>
      <c r="Q38">
        <v>2</v>
      </c>
      <c r="R38">
        <v>4.996551724137932</v>
      </c>
      <c r="S38">
        <v>3.0000000000000004</v>
      </c>
      <c r="T38">
        <v>0</v>
      </c>
      <c r="U38">
        <v>290.65598980986704</v>
      </c>
      <c r="V38">
        <v>0</v>
      </c>
      <c r="W38">
        <v>8.8445570325900515</v>
      </c>
      <c r="X38">
        <v>37.471549742216617</v>
      </c>
      <c r="Y38">
        <v>0</v>
      </c>
      <c r="Z38">
        <v>1.6646652000000002</v>
      </c>
      <c r="AA38">
        <v>0</v>
      </c>
      <c r="AB38">
        <v>10.035570480000001</v>
      </c>
      <c r="AC38">
        <v>7.37451408</v>
      </c>
      <c r="AD38">
        <v>9.260738400000001</v>
      </c>
      <c r="AE38">
        <v>12.556885224</v>
      </c>
      <c r="AF38">
        <v>0</v>
      </c>
      <c r="AG38">
        <v>0</v>
      </c>
      <c r="AH38">
        <v>29.706442999999993</v>
      </c>
      <c r="AI38">
        <v>1.9400519999999997</v>
      </c>
      <c r="AJ38">
        <v>0</v>
      </c>
      <c r="AK38">
        <v>12.891999999999998</v>
      </c>
      <c r="AL38">
        <v>15.345200000000006</v>
      </c>
      <c r="AM38">
        <v>1.3406171428571427</v>
      </c>
      <c r="AN38">
        <v>0</v>
      </c>
      <c r="AO38">
        <v>2.9870400000000004</v>
      </c>
      <c r="AP38">
        <v>1.62687</v>
      </c>
      <c r="AQ38">
        <v>0</v>
      </c>
      <c r="AR38">
        <v>13.039343999999996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v>0</v>
      </c>
      <c r="BA38">
        <v>24.511993681322554</v>
      </c>
      <c r="BB38">
        <f t="shared" si="0"/>
        <v>709.38002016186692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80.001842351407262</v>
      </c>
      <c r="L39">
        <v>33.995090303349116</v>
      </c>
      <c r="M39">
        <v>0</v>
      </c>
      <c r="N39">
        <v>30.001970572779822</v>
      </c>
      <c r="O39">
        <v>50.380759055546264</v>
      </c>
      <c r="P39">
        <v>61.331828442437917</v>
      </c>
      <c r="Q39">
        <v>2</v>
      </c>
      <c r="R39">
        <v>4.996551724137932</v>
      </c>
      <c r="S39">
        <v>3.0000000000000004</v>
      </c>
      <c r="T39">
        <v>0</v>
      </c>
      <c r="U39">
        <v>290.65598980986704</v>
      </c>
      <c r="V39">
        <v>0</v>
      </c>
      <c r="W39">
        <v>8.8445570325900515</v>
      </c>
      <c r="X39">
        <v>37.471549742216617</v>
      </c>
      <c r="Y39">
        <v>0</v>
      </c>
      <c r="Z39">
        <v>1.6646652000000002</v>
      </c>
      <c r="AA39">
        <v>0</v>
      </c>
      <c r="AB39">
        <v>10.035570480000001</v>
      </c>
      <c r="AC39">
        <v>7.37451408</v>
      </c>
      <c r="AD39">
        <v>9.260738400000001</v>
      </c>
      <c r="AE39">
        <v>12.556885224</v>
      </c>
      <c r="AF39">
        <v>0</v>
      </c>
      <c r="AG39">
        <v>0</v>
      </c>
      <c r="AH39">
        <v>29.706442999999993</v>
      </c>
      <c r="AI39">
        <v>0.64668399999999981</v>
      </c>
      <c r="AJ39">
        <v>0</v>
      </c>
      <c r="AK39">
        <v>12.891999999999998</v>
      </c>
      <c r="AL39">
        <v>15.345200000000006</v>
      </c>
      <c r="AM39">
        <v>1.3406171428571427</v>
      </c>
      <c r="AN39">
        <v>0</v>
      </c>
      <c r="AO39">
        <v>2.9870400000000004</v>
      </c>
      <c r="AP39">
        <v>1.62687</v>
      </c>
      <c r="AQ39">
        <v>0</v>
      </c>
      <c r="AR39">
        <v>13.039343999999996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v>24.468795139322555</v>
      </c>
      <c r="BB39">
        <f t="shared" si="0"/>
        <v>708.12985070386696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80.001842351407262</v>
      </c>
      <c r="L40">
        <v>33.995090303349116</v>
      </c>
      <c r="M40">
        <v>0</v>
      </c>
      <c r="N40">
        <v>30.001970572779822</v>
      </c>
      <c r="O40">
        <v>50.380759055546264</v>
      </c>
      <c r="P40">
        <v>61.331828442437917</v>
      </c>
      <c r="Q40">
        <v>2</v>
      </c>
      <c r="R40">
        <v>4.996551724137932</v>
      </c>
      <c r="S40">
        <v>3.0000000000000004</v>
      </c>
      <c r="T40">
        <v>0</v>
      </c>
      <c r="U40">
        <v>290.65598980986704</v>
      </c>
      <c r="V40">
        <v>0</v>
      </c>
      <c r="W40">
        <v>8.8445570325900515</v>
      </c>
      <c r="X40">
        <v>37.471549742216617</v>
      </c>
      <c r="Y40">
        <v>0</v>
      </c>
      <c r="Z40">
        <v>1.6646652000000002</v>
      </c>
      <c r="AA40">
        <v>0</v>
      </c>
      <c r="AB40">
        <v>10.035570480000001</v>
      </c>
      <c r="AC40">
        <v>7.37451408</v>
      </c>
      <c r="AD40">
        <v>9.260738400000001</v>
      </c>
      <c r="AE40">
        <v>12.556885224</v>
      </c>
      <c r="AF40">
        <v>0</v>
      </c>
      <c r="AG40">
        <v>0</v>
      </c>
      <c r="AH40">
        <v>29.706442999999993</v>
      </c>
      <c r="AI40">
        <v>0.64668399999999981</v>
      </c>
      <c r="AJ40">
        <v>0</v>
      </c>
      <c r="AK40">
        <v>12.891999999999998</v>
      </c>
      <c r="AL40">
        <v>15.345200000000006</v>
      </c>
      <c r="AM40">
        <v>1.3406171428571427</v>
      </c>
      <c r="AN40">
        <v>0</v>
      </c>
      <c r="AO40">
        <v>2.9870400000000004</v>
      </c>
      <c r="AP40">
        <v>1.62687</v>
      </c>
      <c r="AQ40">
        <v>0</v>
      </c>
      <c r="AR40">
        <v>13.039343999999996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v>24.468795139322555</v>
      </c>
      <c r="BB40">
        <f t="shared" si="0"/>
        <v>708.12985070386696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80.001842351407262</v>
      </c>
      <c r="L41">
        <v>33.995090303349116</v>
      </c>
      <c r="M41">
        <v>0</v>
      </c>
      <c r="N41">
        <v>30.001970572779822</v>
      </c>
      <c r="O41">
        <v>50.380759055546264</v>
      </c>
      <c r="P41">
        <v>61.331828442437917</v>
      </c>
      <c r="Q41">
        <v>2</v>
      </c>
      <c r="R41">
        <v>4.996551724137932</v>
      </c>
      <c r="S41">
        <v>3.0000000000000004</v>
      </c>
      <c r="T41">
        <v>0</v>
      </c>
      <c r="U41">
        <v>290.65598980986704</v>
      </c>
      <c r="V41">
        <v>0</v>
      </c>
      <c r="W41">
        <v>8.8445570325900515</v>
      </c>
      <c r="X41">
        <v>37.471549742216617</v>
      </c>
      <c r="Y41">
        <v>0</v>
      </c>
      <c r="Z41">
        <v>1.6646652000000002</v>
      </c>
      <c r="AA41">
        <v>0</v>
      </c>
      <c r="AB41">
        <v>10.035570480000001</v>
      </c>
      <c r="AC41">
        <v>4.9163427199999994</v>
      </c>
      <c r="AD41">
        <v>6.9455537999999999</v>
      </c>
      <c r="AE41">
        <v>12.556885224</v>
      </c>
      <c r="AF41">
        <v>0</v>
      </c>
      <c r="AG41">
        <v>0</v>
      </c>
      <c r="AH41">
        <v>29.706442999999993</v>
      </c>
      <c r="AI41">
        <v>3.5567619999999995</v>
      </c>
      <c r="AJ41">
        <v>0</v>
      </c>
      <c r="AK41">
        <v>12.891999999999998</v>
      </c>
      <c r="AL41">
        <v>15.345200000000006</v>
      </c>
      <c r="AM41">
        <v>1.3406171428571427</v>
      </c>
      <c r="AN41">
        <v>0</v>
      </c>
      <c r="AO41">
        <v>2.9870400000000004</v>
      </c>
      <c r="AP41">
        <v>1.62687</v>
      </c>
      <c r="AQ41">
        <v>0</v>
      </c>
      <c r="AR41">
        <v>13.039343999999996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v>24.40656158332256</v>
      </c>
      <c r="BB41">
        <f t="shared" si="0"/>
        <v>706.32880629986687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80.001842351407262</v>
      </c>
      <c r="L42">
        <v>33.995090303349116</v>
      </c>
      <c r="M42">
        <v>0</v>
      </c>
      <c r="N42">
        <v>30.001970572779822</v>
      </c>
      <c r="O42">
        <v>50.380759055546264</v>
      </c>
      <c r="P42">
        <v>61.331828442437917</v>
      </c>
      <c r="Q42">
        <v>2</v>
      </c>
      <c r="R42">
        <v>4.996551724137932</v>
      </c>
      <c r="S42">
        <v>3.0000000000000004</v>
      </c>
      <c r="T42">
        <v>0</v>
      </c>
      <c r="U42">
        <v>290.65598980986704</v>
      </c>
      <c r="V42">
        <v>0</v>
      </c>
      <c r="W42">
        <v>8.8445570325900515</v>
      </c>
      <c r="X42">
        <v>37.471549742216617</v>
      </c>
      <c r="Y42">
        <v>0</v>
      </c>
      <c r="Z42">
        <v>1.6646652000000002</v>
      </c>
      <c r="AA42">
        <v>0</v>
      </c>
      <c r="AB42">
        <v>10.035570480000001</v>
      </c>
      <c r="AC42">
        <v>4.9163427199999994</v>
      </c>
      <c r="AD42">
        <v>6.9455537999999999</v>
      </c>
      <c r="AE42">
        <v>12.556885224</v>
      </c>
      <c r="AF42">
        <v>0</v>
      </c>
      <c r="AG42">
        <v>0</v>
      </c>
      <c r="AH42">
        <v>29.706442999999993</v>
      </c>
      <c r="AI42">
        <v>3.5567619999999995</v>
      </c>
      <c r="AJ42">
        <v>0</v>
      </c>
      <c r="AK42">
        <v>12.891999999999998</v>
      </c>
      <c r="AL42">
        <v>15.345200000000006</v>
      </c>
      <c r="AM42">
        <v>1.3406171428571427</v>
      </c>
      <c r="AN42">
        <v>0</v>
      </c>
      <c r="AO42">
        <v>2.9870400000000004</v>
      </c>
      <c r="AP42">
        <v>1.62687</v>
      </c>
      <c r="AQ42">
        <v>0</v>
      </c>
      <c r="AR42">
        <v>13.039343999999996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v>24.40656158332256</v>
      </c>
      <c r="BB42">
        <f t="shared" si="0"/>
        <v>706.32880629986687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80.001842351407262</v>
      </c>
      <c r="L43">
        <v>19.99817429406037</v>
      </c>
      <c r="M43">
        <v>0</v>
      </c>
      <c r="N43">
        <v>30.001970572779822</v>
      </c>
      <c r="O43">
        <v>50.380759055546264</v>
      </c>
      <c r="P43">
        <v>61.331828442437917</v>
      </c>
      <c r="Q43">
        <v>2</v>
      </c>
      <c r="R43">
        <v>4.996551724137932</v>
      </c>
      <c r="S43">
        <v>3.0000000000000004</v>
      </c>
      <c r="T43">
        <v>0</v>
      </c>
      <c r="U43">
        <v>290.65598980986704</v>
      </c>
      <c r="V43">
        <v>0</v>
      </c>
      <c r="W43">
        <v>8.8445570325900515</v>
      </c>
      <c r="X43">
        <v>37.471549742216617</v>
      </c>
      <c r="Y43">
        <v>0</v>
      </c>
      <c r="Z43">
        <v>1.6646652000000002</v>
      </c>
      <c r="AA43">
        <v>0</v>
      </c>
      <c r="AB43">
        <v>6.6903803199999992</v>
      </c>
      <c r="AC43">
        <v>4.9163427199999994</v>
      </c>
      <c r="AD43">
        <v>6.9455537999999999</v>
      </c>
      <c r="AE43">
        <v>12.556885224</v>
      </c>
      <c r="AF43">
        <v>0</v>
      </c>
      <c r="AG43">
        <v>0</v>
      </c>
      <c r="AH43">
        <v>29.706442999999993</v>
      </c>
      <c r="AI43">
        <v>3.5567619999999995</v>
      </c>
      <c r="AJ43">
        <v>0</v>
      </c>
      <c r="AK43">
        <v>12.891999999999998</v>
      </c>
      <c r="AL43">
        <v>15.345200000000006</v>
      </c>
      <c r="AM43">
        <v>1.3406171428571427</v>
      </c>
      <c r="AN43">
        <v>0</v>
      </c>
      <c r="AO43">
        <v>3.36042</v>
      </c>
      <c r="AP43">
        <v>1.62687</v>
      </c>
      <c r="AQ43">
        <v>0</v>
      </c>
      <c r="AR43">
        <v>13.039343999999996</v>
      </c>
      <c r="AS43">
        <v>8.3711795999999996</v>
      </c>
      <c r="AT43">
        <v>0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v>0</v>
      </c>
      <c r="BA43">
        <v>23.848798830612314</v>
      </c>
      <c r="BB43">
        <f t="shared" si="0"/>
        <v>690.18708720128825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80.001842351407262</v>
      </c>
      <c r="L44">
        <v>19.99817429406037</v>
      </c>
      <c r="M44">
        <v>0</v>
      </c>
      <c r="N44">
        <v>30.001970572779822</v>
      </c>
      <c r="O44">
        <v>50.380759055546264</v>
      </c>
      <c r="P44">
        <v>61.331828442437917</v>
      </c>
      <c r="Q44">
        <v>2</v>
      </c>
      <c r="R44">
        <v>4.996551724137932</v>
      </c>
      <c r="S44">
        <v>3.0000000000000004</v>
      </c>
      <c r="T44">
        <v>0</v>
      </c>
      <c r="U44">
        <v>290.65598980986704</v>
      </c>
      <c r="V44">
        <v>0</v>
      </c>
      <c r="W44">
        <v>8.8445570325900515</v>
      </c>
      <c r="X44">
        <v>37.471182674100561</v>
      </c>
      <c r="Y44">
        <v>0</v>
      </c>
      <c r="Z44">
        <v>1.6646652000000002</v>
      </c>
      <c r="AA44">
        <v>0</v>
      </c>
      <c r="AB44">
        <v>6.6903803199999992</v>
      </c>
      <c r="AC44">
        <v>4.9163427199999994</v>
      </c>
      <c r="AD44">
        <v>6.9455537999999999</v>
      </c>
      <c r="AE44">
        <v>12.556885224</v>
      </c>
      <c r="AF44">
        <v>0</v>
      </c>
      <c r="AG44">
        <v>0</v>
      </c>
      <c r="AH44">
        <v>37.283389999999997</v>
      </c>
      <c r="AI44">
        <v>3.5567619999999995</v>
      </c>
      <c r="AJ44">
        <v>0</v>
      </c>
      <c r="AK44">
        <v>12.891999999999998</v>
      </c>
      <c r="AL44">
        <v>15.345200000000006</v>
      </c>
      <c r="AM44">
        <v>1.3406171428571427</v>
      </c>
      <c r="AN44">
        <v>0</v>
      </c>
      <c r="AO44">
        <v>3.36042</v>
      </c>
      <c r="AP44">
        <v>1.62687</v>
      </c>
      <c r="AQ44">
        <v>0</v>
      </c>
      <c r="AR44">
        <v>12.758928000000001</v>
      </c>
      <c r="AS44">
        <v>8.3711795999999996</v>
      </c>
      <c r="AT44">
        <v>0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v>0</v>
      </c>
      <c r="BA44">
        <v>24.092490985462529</v>
      </c>
      <c r="BB44">
        <f t="shared" si="0"/>
        <v>697.23955897832184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80.001842351407262</v>
      </c>
      <c r="L45">
        <v>19.99817429406037</v>
      </c>
      <c r="M45">
        <v>0</v>
      </c>
      <c r="N45">
        <v>30.001970572779822</v>
      </c>
      <c r="O45">
        <v>50.380759055546264</v>
      </c>
      <c r="P45">
        <v>61.331828442437917</v>
      </c>
      <c r="Q45">
        <v>2</v>
      </c>
      <c r="R45">
        <v>4.996551724137932</v>
      </c>
      <c r="S45">
        <v>3.0000000000000004</v>
      </c>
      <c r="T45">
        <v>0</v>
      </c>
      <c r="U45">
        <v>290.65598980986704</v>
      </c>
      <c r="V45">
        <v>0</v>
      </c>
      <c r="W45">
        <v>8.8445570325900515</v>
      </c>
      <c r="X45">
        <v>37.471182674100561</v>
      </c>
      <c r="Y45">
        <v>0</v>
      </c>
      <c r="Z45">
        <v>1.6646652000000002</v>
      </c>
      <c r="AA45">
        <v>0</v>
      </c>
      <c r="AB45">
        <v>6.6903803199999992</v>
      </c>
      <c r="AC45">
        <v>4.9163427199999994</v>
      </c>
      <c r="AD45">
        <v>6.9455537999999999</v>
      </c>
      <c r="AE45">
        <v>12.556885224</v>
      </c>
      <c r="AF45">
        <v>0</v>
      </c>
      <c r="AG45">
        <v>0</v>
      </c>
      <c r="AH45">
        <v>37.283389999999997</v>
      </c>
      <c r="AI45">
        <v>0.64668399999999981</v>
      </c>
      <c r="AJ45">
        <v>0</v>
      </c>
      <c r="AK45">
        <v>12.891999999999998</v>
      </c>
      <c r="AL45">
        <v>15.345200000000006</v>
      </c>
      <c r="AM45">
        <v>1.3406171428571427</v>
      </c>
      <c r="AN45">
        <v>0</v>
      </c>
      <c r="AO45">
        <v>3.36042</v>
      </c>
      <c r="AP45">
        <v>3.0259782</v>
      </c>
      <c r="AQ45">
        <v>0</v>
      </c>
      <c r="AR45">
        <v>12.758928000000001</v>
      </c>
      <c r="AS45">
        <v>8.3711795999999996</v>
      </c>
      <c r="AT45">
        <v>0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v>24.042024487462527</v>
      </c>
      <c r="BB45">
        <f t="shared" si="0"/>
        <v>695.77905567632183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80.001842351407262</v>
      </c>
      <c r="L46">
        <v>19.99817429406037</v>
      </c>
      <c r="M46">
        <v>0</v>
      </c>
      <c r="N46">
        <v>30.001970572779822</v>
      </c>
      <c r="O46">
        <v>50.380759055546264</v>
      </c>
      <c r="P46">
        <v>61.331828442437917</v>
      </c>
      <c r="Q46">
        <v>2</v>
      </c>
      <c r="R46">
        <v>4.996551724137932</v>
      </c>
      <c r="S46">
        <v>3.0000000000000004</v>
      </c>
      <c r="T46">
        <v>0</v>
      </c>
      <c r="U46">
        <v>290.65598980986704</v>
      </c>
      <c r="V46">
        <v>0</v>
      </c>
      <c r="W46">
        <v>8.8445570325900515</v>
      </c>
      <c r="X46">
        <v>37.471182674100561</v>
      </c>
      <c r="Y46">
        <v>0</v>
      </c>
      <c r="Z46">
        <v>1.6646652000000002</v>
      </c>
      <c r="AA46">
        <v>0</v>
      </c>
      <c r="AB46">
        <v>6.6903803199999992</v>
      </c>
      <c r="AC46">
        <v>4.9163427199999994</v>
      </c>
      <c r="AD46">
        <v>6.9455537999999999</v>
      </c>
      <c r="AE46">
        <v>12.556885224</v>
      </c>
      <c r="AF46">
        <v>0</v>
      </c>
      <c r="AG46">
        <v>0</v>
      </c>
      <c r="AH46">
        <v>37.283389999999997</v>
      </c>
      <c r="AI46">
        <v>0</v>
      </c>
      <c r="AJ46">
        <v>0</v>
      </c>
      <c r="AK46">
        <v>12.891999999999998</v>
      </c>
      <c r="AL46">
        <v>15.345200000000006</v>
      </c>
      <c r="AM46">
        <v>1.3406171428571427</v>
      </c>
      <c r="AN46">
        <v>0</v>
      </c>
      <c r="AO46">
        <v>3.36042</v>
      </c>
      <c r="AP46">
        <v>3.0259782</v>
      </c>
      <c r="AQ46">
        <v>0</v>
      </c>
      <c r="AR46">
        <v>12.758928000000001</v>
      </c>
      <c r="AS46">
        <v>8.3711795999999996</v>
      </c>
      <c r="AT46">
        <v>0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v>24.020425343462527</v>
      </c>
      <c r="BB46">
        <f t="shared" si="0"/>
        <v>695.15397082032177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80.001842351407262</v>
      </c>
      <c r="L47">
        <v>19.99817429406037</v>
      </c>
      <c r="M47">
        <v>0</v>
      </c>
      <c r="N47">
        <v>30.001970572779822</v>
      </c>
      <c r="O47">
        <v>50.380759055546264</v>
      </c>
      <c r="P47">
        <v>61.326701220531682</v>
      </c>
      <c r="Q47">
        <v>2</v>
      </c>
      <c r="R47">
        <v>4.996551724137932</v>
      </c>
      <c r="S47">
        <v>3.0000000000000004</v>
      </c>
      <c r="T47">
        <v>0</v>
      </c>
      <c r="U47">
        <v>292.58447477642176</v>
      </c>
      <c r="V47">
        <v>0</v>
      </c>
      <c r="W47">
        <v>8.8445570325900515</v>
      </c>
      <c r="X47">
        <v>37.471182674100561</v>
      </c>
      <c r="Y47">
        <v>0</v>
      </c>
      <c r="Z47">
        <v>0</v>
      </c>
      <c r="AA47">
        <v>0</v>
      </c>
      <c r="AB47">
        <v>6.6903803199999992</v>
      </c>
      <c r="AC47">
        <v>4.9163427199999994</v>
      </c>
      <c r="AD47">
        <v>6.9455537999999999</v>
      </c>
      <c r="AE47">
        <v>12.556885224</v>
      </c>
      <c r="AF47">
        <v>0</v>
      </c>
      <c r="AG47">
        <v>0</v>
      </c>
      <c r="AH47">
        <v>37.283389999999997</v>
      </c>
      <c r="AI47">
        <v>0</v>
      </c>
      <c r="AJ47">
        <v>0</v>
      </c>
      <c r="AK47">
        <v>12.891999999999998</v>
      </c>
      <c r="AL47">
        <v>15.345200000000006</v>
      </c>
      <c r="AM47">
        <v>1.3406171428571427</v>
      </c>
      <c r="AN47">
        <v>0</v>
      </c>
      <c r="AO47">
        <v>3.36042</v>
      </c>
      <c r="AP47">
        <v>1.62687</v>
      </c>
      <c r="AQ47">
        <v>0</v>
      </c>
      <c r="AR47">
        <v>12.758928000000001</v>
      </c>
      <c r="AS47">
        <v>8.3711795999999996</v>
      </c>
      <c r="AT47">
        <v>0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v>23.982335496133718</v>
      </c>
      <c r="BB47">
        <f t="shared" si="0"/>
        <v>694.0516450122991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80.001842351407262</v>
      </c>
      <c r="L48">
        <v>19.99817429406037</v>
      </c>
      <c r="M48">
        <v>0</v>
      </c>
      <c r="N48">
        <v>30.001970572779822</v>
      </c>
      <c r="O48">
        <v>50.380759055546264</v>
      </c>
      <c r="P48">
        <v>61.326701220531682</v>
      </c>
      <c r="Q48">
        <v>2</v>
      </c>
      <c r="R48">
        <v>4.996551724137932</v>
      </c>
      <c r="S48">
        <v>3.0000000000000004</v>
      </c>
      <c r="T48">
        <v>0</v>
      </c>
      <c r="U48">
        <v>292.58447477642176</v>
      </c>
      <c r="V48">
        <v>0</v>
      </c>
      <c r="W48">
        <v>8.8445570325900515</v>
      </c>
      <c r="X48">
        <v>37.471182674100561</v>
      </c>
      <c r="Y48">
        <v>0</v>
      </c>
      <c r="Z48">
        <v>0</v>
      </c>
      <c r="AA48">
        <v>0</v>
      </c>
      <c r="AB48">
        <v>6.6903803199999992</v>
      </c>
      <c r="AC48">
        <v>4.9163427199999994</v>
      </c>
      <c r="AD48">
        <v>6.9455537999999999</v>
      </c>
      <c r="AE48">
        <v>12.556885224</v>
      </c>
      <c r="AF48">
        <v>0</v>
      </c>
      <c r="AG48">
        <v>0</v>
      </c>
      <c r="AH48">
        <v>37.283389999999997</v>
      </c>
      <c r="AI48">
        <v>0</v>
      </c>
      <c r="AJ48">
        <v>0</v>
      </c>
      <c r="AK48">
        <v>12.891999999999998</v>
      </c>
      <c r="AL48">
        <v>15.345200000000006</v>
      </c>
      <c r="AM48">
        <v>1.3406171428571427</v>
      </c>
      <c r="AN48">
        <v>0</v>
      </c>
      <c r="AO48">
        <v>3.36042</v>
      </c>
      <c r="AP48">
        <v>1.62687</v>
      </c>
      <c r="AQ48">
        <v>0</v>
      </c>
      <c r="AR48">
        <v>12.758928000000001</v>
      </c>
      <c r="AS48">
        <v>8.3711795999999996</v>
      </c>
      <c r="AT48">
        <v>0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v>23.982335496133718</v>
      </c>
      <c r="BB48">
        <f t="shared" si="0"/>
        <v>694.0516450122991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80.001842351407262</v>
      </c>
      <c r="L49">
        <v>19.998155294097739</v>
      </c>
      <c r="M49">
        <v>0</v>
      </c>
      <c r="N49">
        <v>30.001970572779822</v>
      </c>
      <c r="O49">
        <v>50.380759055546264</v>
      </c>
      <c r="P49">
        <v>61.326701220531682</v>
      </c>
      <c r="Q49">
        <v>1.9981678353658536</v>
      </c>
      <c r="R49">
        <v>4.169332767191011</v>
      </c>
      <c r="S49">
        <v>2.3905647874538749</v>
      </c>
      <c r="T49">
        <v>0</v>
      </c>
      <c r="U49">
        <v>292.58447477642176</v>
      </c>
      <c r="V49">
        <v>0</v>
      </c>
      <c r="W49">
        <v>8.8445570325900515</v>
      </c>
      <c r="X49">
        <v>37.471182674100561</v>
      </c>
      <c r="Y49">
        <v>0</v>
      </c>
      <c r="Z49">
        <v>0</v>
      </c>
      <c r="AA49">
        <v>0</v>
      </c>
      <c r="AB49">
        <v>6.6903803199999992</v>
      </c>
      <c r="AC49">
        <v>4.9163427199999994</v>
      </c>
      <c r="AD49">
        <v>6.9455537999999999</v>
      </c>
      <c r="AE49">
        <v>12.556885224</v>
      </c>
      <c r="AF49">
        <v>0</v>
      </c>
      <c r="AG49">
        <v>0</v>
      </c>
      <c r="AH49">
        <v>37.283389999999997</v>
      </c>
      <c r="AI49">
        <v>0</v>
      </c>
      <c r="AJ49">
        <v>0</v>
      </c>
      <c r="AK49">
        <v>12.891999999999998</v>
      </c>
      <c r="AL49">
        <v>15.345200000000006</v>
      </c>
      <c r="AM49">
        <v>1.3406171428571427</v>
      </c>
      <c r="AN49">
        <v>0</v>
      </c>
      <c r="AO49">
        <v>3.36042</v>
      </c>
      <c r="AP49">
        <v>1.62687</v>
      </c>
      <c r="AQ49">
        <v>0</v>
      </c>
      <c r="AR49">
        <v>12.758928000000001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v>23.925296936535258</v>
      </c>
      <c r="BB49">
        <f t="shared" si="0"/>
        <v>692.40093391980781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80.001842351407262</v>
      </c>
      <c r="L50">
        <v>19.998155294097739</v>
      </c>
      <c r="M50">
        <v>0</v>
      </c>
      <c r="N50">
        <v>30.001970572779822</v>
      </c>
      <c r="O50">
        <v>50.380759055546264</v>
      </c>
      <c r="P50">
        <v>61.326701220531682</v>
      </c>
      <c r="Q50">
        <v>1.996742551020408</v>
      </c>
      <c r="R50">
        <v>4.9954558034453536</v>
      </c>
      <c r="S50">
        <v>3.0001048791609666</v>
      </c>
      <c r="T50">
        <v>0</v>
      </c>
      <c r="U50">
        <v>292.58447477642176</v>
      </c>
      <c r="V50">
        <v>0</v>
      </c>
      <c r="W50">
        <v>8.8446522146254463</v>
      </c>
      <c r="X50">
        <v>37.471182674100561</v>
      </c>
      <c r="Y50">
        <v>0</v>
      </c>
      <c r="Z50">
        <v>0</v>
      </c>
      <c r="AA50">
        <v>0</v>
      </c>
      <c r="AB50">
        <v>6.6903803199999992</v>
      </c>
      <c r="AC50">
        <v>4.9163427199999994</v>
      </c>
      <c r="AD50">
        <v>6.9455537999999999</v>
      </c>
      <c r="AE50">
        <v>12.556885224</v>
      </c>
      <c r="AF50">
        <v>0</v>
      </c>
      <c r="AG50">
        <v>0</v>
      </c>
      <c r="AH50">
        <v>37.283389999999997</v>
      </c>
      <c r="AI50">
        <v>0</v>
      </c>
      <c r="AJ50">
        <v>0</v>
      </c>
      <c r="AK50">
        <v>12.891999999999998</v>
      </c>
      <c r="AL50">
        <v>15.345200000000006</v>
      </c>
      <c r="AM50">
        <v>1.3406171428571427</v>
      </c>
      <c r="AN50">
        <v>0</v>
      </c>
      <c r="AO50">
        <v>3.36042</v>
      </c>
      <c r="AP50">
        <v>1.62687</v>
      </c>
      <c r="AQ50">
        <v>0</v>
      </c>
      <c r="AR50">
        <v>12.758928000000001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v>23.973203330202065</v>
      </c>
      <c r="BB50">
        <f t="shared" si="0"/>
        <v>693.78736055179229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80.002869402690408</v>
      </c>
      <c r="L51">
        <v>19.998155294097739</v>
      </c>
      <c r="M51">
        <v>0</v>
      </c>
      <c r="N51">
        <v>30.001970572779822</v>
      </c>
      <c r="O51">
        <v>50.380759055546264</v>
      </c>
      <c r="P51">
        <v>61.326701220531682</v>
      </c>
      <c r="Q51">
        <v>1.996742551020408</v>
      </c>
      <c r="R51">
        <v>4.9954558034453536</v>
      </c>
      <c r="S51">
        <v>3.0001048791609666</v>
      </c>
      <c r="T51">
        <v>0</v>
      </c>
      <c r="U51">
        <v>292.58447477642176</v>
      </c>
      <c r="V51">
        <v>0</v>
      </c>
      <c r="W51">
        <v>8.8446522146254463</v>
      </c>
      <c r="X51">
        <v>37.471182674100561</v>
      </c>
      <c r="Y51">
        <v>0</v>
      </c>
      <c r="Z51">
        <v>0</v>
      </c>
      <c r="AA51">
        <v>0</v>
      </c>
      <c r="AB51">
        <v>6.6903803199999992</v>
      </c>
      <c r="AC51">
        <v>4.9163427199999994</v>
      </c>
      <c r="AD51">
        <v>6.9455537999999999</v>
      </c>
      <c r="AE51">
        <v>12.556885224</v>
      </c>
      <c r="AF51">
        <v>0</v>
      </c>
      <c r="AG51">
        <v>0</v>
      </c>
      <c r="AH51">
        <v>37.283389999999997</v>
      </c>
      <c r="AI51">
        <v>0</v>
      </c>
      <c r="AJ51">
        <v>0</v>
      </c>
      <c r="AK51">
        <v>12.891999999999998</v>
      </c>
      <c r="AL51">
        <v>15.345200000000006</v>
      </c>
      <c r="AM51">
        <v>1.3406171428571427</v>
      </c>
      <c r="AN51">
        <v>0</v>
      </c>
      <c r="AO51">
        <v>3.36042</v>
      </c>
      <c r="AP51">
        <v>1.62687</v>
      </c>
      <c r="AQ51">
        <v>0</v>
      </c>
      <c r="AR51">
        <v>12.758928000000001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23.861681633714941</v>
      </c>
      <c r="BB51">
        <f t="shared" si="0"/>
        <v>690.55990929956261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80.002284086634063</v>
      </c>
      <c r="L52">
        <v>19.998155294097739</v>
      </c>
      <c r="M52">
        <v>0</v>
      </c>
      <c r="N52">
        <v>30.001970572779822</v>
      </c>
      <c r="O52">
        <v>50.380759055546264</v>
      </c>
      <c r="P52">
        <v>61.326701220531682</v>
      </c>
      <c r="Q52">
        <v>1.996742551020408</v>
      </c>
      <c r="R52">
        <v>4.9954558034453536</v>
      </c>
      <c r="S52">
        <v>3.0001048791609666</v>
      </c>
      <c r="T52">
        <v>0</v>
      </c>
      <c r="U52">
        <v>292.58447477642176</v>
      </c>
      <c r="V52">
        <v>0</v>
      </c>
      <c r="W52">
        <v>8.8446522146254463</v>
      </c>
      <c r="X52">
        <v>37.471182674100561</v>
      </c>
      <c r="Y52">
        <v>0</v>
      </c>
      <c r="Z52">
        <v>0</v>
      </c>
      <c r="AA52">
        <v>0</v>
      </c>
      <c r="AB52">
        <v>6.6903803199999992</v>
      </c>
      <c r="AC52">
        <v>4.9163427199999994</v>
      </c>
      <c r="AD52">
        <v>6.9455537999999999</v>
      </c>
      <c r="AE52">
        <v>12.556885224</v>
      </c>
      <c r="AF52">
        <v>0</v>
      </c>
      <c r="AG52">
        <v>0</v>
      </c>
      <c r="AH52">
        <v>37.283389999999997</v>
      </c>
      <c r="AI52">
        <v>0</v>
      </c>
      <c r="AJ52">
        <v>0</v>
      </c>
      <c r="AK52">
        <v>12.891999999999998</v>
      </c>
      <c r="AL52">
        <v>15.345200000000006</v>
      </c>
      <c r="AM52">
        <v>1.3406171428571427</v>
      </c>
      <c r="AN52">
        <v>0</v>
      </c>
      <c r="AO52">
        <v>3.36042</v>
      </c>
      <c r="AP52">
        <v>1.62687</v>
      </c>
      <c r="AQ52">
        <v>0</v>
      </c>
      <c r="AR52">
        <v>12.758928000000001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23.861662084158656</v>
      </c>
      <c r="BB52">
        <f t="shared" si="0"/>
        <v>690.55934353306247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80.002374843041977</v>
      </c>
      <c r="L53">
        <v>19.998155294097739</v>
      </c>
      <c r="M53">
        <v>0</v>
      </c>
      <c r="N53">
        <v>30.001970572779822</v>
      </c>
      <c r="O53">
        <v>50.380759055546264</v>
      </c>
      <c r="P53">
        <v>61.326701220531682</v>
      </c>
      <c r="Q53">
        <v>1.996742551020408</v>
      </c>
      <c r="R53">
        <v>4.9954558034453536</v>
      </c>
      <c r="S53">
        <v>3.0001048791609666</v>
      </c>
      <c r="T53">
        <v>0</v>
      </c>
      <c r="U53">
        <v>292.58447477642176</v>
      </c>
      <c r="V53">
        <v>0</v>
      </c>
      <c r="W53">
        <v>8.8446522146254463</v>
      </c>
      <c r="X53">
        <v>37.471182674100561</v>
      </c>
      <c r="Y53">
        <v>0</v>
      </c>
      <c r="Z53">
        <v>0</v>
      </c>
      <c r="AA53">
        <v>0</v>
      </c>
      <c r="AB53">
        <v>6.6903803199999992</v>
      </c>
      <c r="AC53">
        <v>4.9163427199999994</v>
      </c>
      <c r="AD53">
        <v>6.9455537999999999</v>
      </c>
      <c r="AE53">
        <v>12.556885224</v>
      </c>
      <c r="AF53">
        <v>0</v>
      </c>
      <c r="AG53">
        <v>0</v>
      </c>
      <c r="AH53">
        <v>37.283389999999997</v>
      </c>
      <c r="AI53">
        <v>0</v>
      </c>
      <c r="AJ53">
        <v>0</v>
      </c>
      <c r="AK53">
        <v>12.891999999999998</v>
      </c>
      <c r="AL53">
        <v>15.345200000000006</v>
      </c>
      <c r="AM53">
        <v>1.3406171428571427</v>
      </c>
      <c r="AN53">
        <v>0</v>
      </c>
      <c r="AO53">
        <v>3.2110679999999996</v>
      </c>
      <c r="AP53">
        <v>1.62687</v>
      </c>
      <c r="AQ53">
        <v>0</v>
      </c>
      <c r="AR53">
        <v>12.758928000000001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23.85667680942267</v>
      </c>
      <c r="BB53">
        <f t="shared" si="0"/>
        <v>690.41506756420631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80.001947690595429</v>
      </c>
      <c r="L54">
        <v>19.998155294097739</v>
      </c>
      <c r="M54">
        <v>0</v>
      </c>
      <c r="N54">
        <v>30.001970572779822</v>
      </c>
      <c r="O54">
        <v>50.380759055546264</v>
      </c>
      <c r="P54">
        <v>61.326701220531682</v>
      </c>
      <c r="Q54">
        <v>1.996742551020408</v>
      </c>
      <c r="R54">
        <v>4.9954558034453536</v>
      </c>
      <c r="S54">
        <v>3.0001048791609666</v>
      </c>
      <c r="T54">
        <v>0</v>
      </c>
      <c r="U54">
        <v>292.58447477642176</v>
      </c>
      <c r="V54">
        <v>0</v>
      </c>
      <c r="W54">
        <v>8.8446522146254463</v>
      </c>
      <c r="X54">
        <v>37.471182674100561</v>
      </c>
      <c r="Y54">
        <v>0</v>
      </c>
      <c r="Z54">
        <v>0</v>
      </c>
      <c r="AA54">
        <v>0</v>
      </c>
      <c r="AB54">
        <v>6.6903803199999992</v>
      </c>
      <c r="AC54">
        <v>4.9163427199999994</v>
      </c>
      <c r="AD54">
        <v>6.9455537999999999</v>
      </c>
      <c r="AE54">
        <v>12.556885224</v>
      </c>
      <c r="AF54">
        <v>0</v>
      </c>
      <c r="AG54">
        <v>0</v>
      </c>
      <c r="AH54">
        <v>37.283389999999997</v>
      </c>
      <c r="AI54">
        <v>0</v>
      </c>
      <c r="AJ54">
        <v>0</v>
      </c>
      <c r="AK54">
        <v>12.891999999999998</v>
      </c>
      <c r="AL54">
        <v>15.345200000000006</v>
      </c>
      <c r="AM54">
        <v>1.3406171428571427</v>
      </c>
      <c r="AN54">
        <v>0</v>
      </c>
      <c r="AO54">
        <v>3.2110679999999996</v>
      </c>
      <c r="AP54">
        <v>1.62687</v>
      </c>
      <c r="AQ54">
        <v>0</v>
      </c>
      <c r="AR54">
        <v>12.758928000000001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23.856662542530959</v>
      </c>
      <c r="BB54">
        <f t="shared" si="0"/>
        <v>690.41465467865146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80.001578922562089</v>
      </c>
      <c r="L55">
        <v>19.998155294097739</v>
      </c>
      <c r="M55">
        <v>0</v>
      </c>
      <c r="N55">
        <v>30.001970572779822</v>
      </c>
      <c r="O55">
        <v>50.380759055546264</v>
      </c>
      <c r="P55">
        <v>61.326701220531682</v>
      </c>
      <c r="Q55">
        <v>1.9981678353658536</v>
      </c>
      <c r="R55">
        <v>4.9966487516425753</v>
      </c>
      <c r="S55">
        <v>3.0008829787234048</v>
      </c>
      <c r="T55">
        <v>0</v>
      </c>
      <c r="U55">
        <v>292.58447477642176</v>
      </c>
      <c r="V55">
        <v>0</v>
      </c>
      <c r="W55">
        <v>8.8445570325900515</v>
      </c>
      <c r="X55">
        <v>37.471182674100561</v>
      </c>
      <c r="Y55">
        <v>0</v>
      </c>
      <c r="Z55">
        <v>0</v>
      </c>
      <c r="AA55">
        <v>0</v>
      </c>
      <c r="AB55">
        <v>6.6903803199999992</v>
      </c>
      <c r="AC55">
        <v>4.9163427199999994</v>
      </c>
      <c r="AD55">
        <v>6.9455537999999999</v>
      </c>
      <c r="AE55">
        <v>12.556885224</v>
      </c>
      <c r="AF55">
        <v>0</v>
      </c>
      <c r="AG55">
        <v>0</v>
      </c>
      <c r="AH55">
        <v>37.283389999999997</v>
      </c>
      <c r="AI55">
        <v>0</v>
      </c>
      <c r="AJ55">
        <v>0</v>
      </c>
      <c r="AK55">
        <v>12.891999999999998</v>
      </c>
      <c r="AL55">
        <v>15.345200000000006</v>
      </c>
      <c r="AM55">
        <v>1.3406171428571427</v>
      </c>
      <c r="AN55">
        <v>0</v>
      </c>
      <c r="AO55">
        <v>3.0617159999999992</v>
      </c>
      <c r="AP55">
        <v>1.62687</v>
      </c>
      <c r="AQ55">
        <v>0</v>
      </c>
      <c r="AR55">
        <v>12.758928000000001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23.851772468103285</v>
      </c>
      <c r="BB55">
        <f t="shared" si="0"/>
        <v>690.27312513511561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80.00286458333332</v>
      </c>
      <c r="L56">
        <v>19.998155294097739</v>
      </c>
      <c r="M56">
        <v>0</v>
      </c>
      <c r="N56">
        <v>30.001970572779822</v>
      </c>
      <c r="O56">
        <v>50.380759055546264</v>
      </c>
      <c r="P56">
        <v>61.326701220531682</v>
      </c>
      <c r="Q56">
        <v>1.9981678353658536</v>
      </c>
      <c r="R56">
        <v>4.9966487516425753</v>
      </c>
      <c r="S56">
        <v>3.0008829787234048</v>
      </c>
      <c r="T56">
        <v>0</v>
      </c>
      <c r="U56">
        <v>292.58447477642176</v>
      </c>
      <c r="V56">
        <v>0</v>
      </c>
      <c r="W56">
        <v>8.8445570325900515</v>
      </c>
      <c r="X56">
        <v>37.471182674100561</v>
      </c>
      <c r="Y56">
        <v>0</v>
      </c>
      <c r="Z56">
        <v>0</v>
      </c>
      <c r="AA56">
        <v>0</v>
      </c>
      <c r="AB56">
        <v>6.6903803199999992</v>
      </c>
      <c r="AC56">
        <v>4.9163427199999994</v>
      </c>
      <c r="AD56">
        <v>6.9455537999999999</v>
      </c>
      <c r="AE56">
        <v>12.556885224</v>
      </c>
      <c r="AF56">
        <v>0</v>
      </c>
      <c r="AG56">
        <v>0</v>
      </c>
      <c r="AH56">
        <v>37.283389999999997</v>
      </c>
      <c r="AI56">
        <v>0</v>
      </c>
      <c r="AJ56">
        <v>0</v>
      </c>
      <c r="AK56">
        <v>12.891999999999998</v>
      </c>
      <c r="AL56">
        <v>15.345200000000006</v>
      </c>
      <c r="AM56">
        <v>1.3406171428571427</v>
      </c>
      <c r="AN56">
        <v>0</v>
      </c>
      <c r="AO56">
        <v>3.0617159999999992</v>
      </c>
      <c r="AP56">
        <v>1.62687</v>
      </c>
      <c r="AQ56">
        <v>0</v>
      </c>
      <c r="AR56">
        <v>12.758928000000001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23.851815409173035</v>
      </c>
      <c r="BB56">
        <f t="shared" si="0"/>
        <v>690.27436785481723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80.002106140208767</v>
      </c>
      <c r="L57">
        <v>19.998155294097739</v>
      </c>
      <c r="M57">
        <v>0</v>
      </c>
      <c r="N57">
        <v>30.001970572779822</v>
      </c>
      <c r="O57">
        <v>50.380759055546264</v>
      </c>
      <c r="P57">
        <v>61.326701220531682</v>
      </c>
      <c r="Q57">
        <v>1.996742551020408</v>
      </c>
      <c r="R57">
        <v>4.9954558034453536</v>
      </c>
      <c r="S57">
        <v>3.0001048791609666</v>
      </c>
      <c r="T57">
        <v>0</v>
      </c>
      <c r="U57">
        <v>292.58447477642176</v>
      </c>
      <c r="V57">
        <v>0</v>
      </c>
      <c r="W57">
        <v>8.8446522146254463</v>
      </c>
      <c r="X57">
        <v>37.471182674100561</v>
      </c>
      <c r="Y57">
        <v>0</v>
      </c>
      <c r="Z57">
        <v>0</v>
      </c>
      <c r="AA57">
        <v>0</v>
      </c>
      <c r="AB57">
        <v>6.6903803199999992</v>
      </c>
      <c r="AC57">
        <v>4.9163427199999994</v>
      </c>
      <c r="AD57">
        <v>6.9455537999999999</v>
      </c>
      <c r="AE57">
        <v>12.556885224</v>
      </c>
      <c r="AF57">
        <v>0</v>
      </c>
      <c r="AG57">
        <v>0</v>
      </c>
      <c r="AH57">
        <v>37.283389999999997</v>
      </c>
      <c r="AI57">
        <v>0</v>
      </c>
      <c r="AJ57">
        <v>0</v>
      </c>
      <c r="AK57">
        <v>12.891999999999998</v>
      </c>
      <c r="AL57">
        <v>15.345200000000006</v>
      </c>
      <c r="AM57">
        <v>1.3406171428571427</v>
      </c>
      <c r="AN57">
        <v>0</v>
      </c>
      <c r="AO57">
        <v>3.0617159999999992</v>
      </c>
      <c r="AP57">
        <v>1.62687</v>
      </c>
      <c r="AQ57">
        <v>0</v>
      </c>
      <c r="AR57">
        <v>12.758928000000001</v>
      </c>
      <c r="AS57">
        <v>7.8586583999999986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23.843554068748055</v>
      </c>
      <c r="BB57">
        <f t="shared" si="0"/>
        <v>690.03529272004778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80.001419964703729</v>
      </c>
      <c r="L58">
        <v>19.998155294097739</v>
      </c>
      <c r="M58">
        <v>0</v>
      </c>
      <c r="N58">
        <v>30.001970572779822</v>
      </c>
      <c r="O58">
        <v>50.380759055546264</v>
      </c>
      <c r="P58">
        <v>61.326701220531682</v>
      </c>
      <c r="Q58">
        <v>1.996742551020408</v>
      </c>
      <c r="R58">
        <v>4.9954558034453536</v>
      </c>
      <c r="S58">
        <v>3.0001048791609666</v>
      </c>
      <c r="T58">
        <v>0</v>
      </c>
      <c r="U58">
        <v>292.58447477642176</v>
      </c>
      <c r="V58">
        <v>5.2652544910179637</v>
      </c>
      <c r="W58">
        <v>8.8446522146254463</v>
      </c>
      <c r="X58">
        <v>37.471182674100561</v>
      </c>
      <c r="Y58">
        <v>0</v>
      </c>
      <c r="Z58">
        <v>1.1734799999999999</v>
      </c>
      <c r="AA58">
        <v>0</v>
      </c>
      <c r="AB58">
        <v>6.6903803199999992</v>
      </c>
      <c r="AC58">
        <v>4.9163427199999994</v>
      </c>
      <c r="AD58">
        <v>6.9455537999999999</v>
      </c>
      <c r="AE58">
        <v>12.556885224</v>
      </c>
      <c r="AF58">
        <v>0</v>
      </c>
      <c r="AG58">
        <v>0</v>
      </c>
      <c r="AH58">
        <v>37.283389999999997</v>
      </c>
      <c r="AI58">
        <v>0</v>
      </c>
      <c r="AJ58">
        <v>0</v>
      </c>
      <c r="AK58">
        <v>12.891999999999998</v>
      </c>
      <c r="AL58">
        <v>15.345200000000006</v>
      </c>
      <c r="AM58">
        <v>1.3406171428571427</v>
      </c>
      <c r="AN58">
        <v>0</v>
      </c>
      <c r="AO58">
        <v>3.0617159999999992</v>
      </c>
      <c r="AP58">
        <v>1.62687</v>
      </c>
      <c r="AQ58">
        <v>0</v>
      </c>
      <c r="AR58">
        <v>12.758928000000001</v>
      </c>
      <c r="AS58">
        <v>7.8586583999999986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24.05858488248618</v>
      </c>
      <c r="BB58">
        <f t="shared" si="0"/>
        <v>696.25831022182263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80.00203917460199</v>
      </c>
      <c r="L59">
        <v>19.997916903729621</v>
      </c>
      <c r="M59">
        <v>0</v>
      </c>
      <c r="N59">
        <v>30.001970572779822</v>
      </c>
      <c r="O59">
        <v>50.380759055546264</v>
      </c>
      <c r="P59">
        <v>61.326701220531682</v>
      </c>
      <c r="Q59">
        <v>1.996742551020408</v>
      </c>
      <c r="R59">
        <v>4.9954558034453536</v>
      </c>
      <c r="S59">
        <v>3.0001048791609666</v>
      </c>
      <c r="T59">
        <v>0</v>
      </c>
      <c r="U59">
        <v>292.58447477642176</v>
      </c>
      <c r="V59">
        <v>5.2652544910179637</v>
      </c>
      <c r="W59">
        <v>8.8446522146254463</v>
      </c>
      <c r="X59">
        <v>37.471182674100561</v>
      </c>
      <c r="Y59">
        <v>0</v>
      </c>
      <c r="Z59">
        <v>1.6646652000000002</v>
      </c>
      <c r="AA59">
        <v>0</v>
      </c>
      <c r="AB59">
        <v>6.6903803199999992</v>
      </c>
      <c r="AC59">
        <v>4.9163427199999994</v>
      </c>
      <c r="AD59">
        <v>6.9455537999999999</v>
      </c>
      <c r="AE59">
        <v>12.556885224</v>
      </c>
      <c r="AF59">
        <v>0</v>
      </c>
      <c r="AG59">
        <v>0</v>
      </c>
      <c r="AH59">
        <v>37.283389999999997</v>
      </c>
      <c r="AI59">
        <v>0</v>
      </c>
      <c r="AJ59">
        <v>0</v>
      </c>
      <c r="AK59">
        <v>12.891999999999998</v>
      </c>
      <c r="AL59">
        <v>15.345200000000006</v>
      </c>
      <c r="AM59">
        <v>1.3406171428571427</v>
      </c>
      <c r="AN59">
        <v>0</v>
      </c>
      <c r="AO59">
        <v>3.0617159999999992</v>
      </c>
      <c r="AP59">
        <v>1.2364211999999999</v>
      </c>
      <c r="AQ59">
        <v>0</v>
      </c>
      <c r="AR59">
        <v>12.758928000000001</v>
      </c>
      <c r="AS59">
        <v>7.8586583999999986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24.06196233890347</v>
      </c>
      <c r="BB59">
        <f t="shared" si="0"/>
        <v>696.35604998493523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119.99824819448345</v>
      </c>
      <c r="L60">
        <v>19.997936711115738</v>
      </c>
      <c r="M60">
        <v>0</v>
      </c>
      <c r="N60">
        <v>30.001970572779822</v>
      </c>
      <c r="O60">
        <v>50.380759055546264</v>
      </c>
      <c r="P60">
        <v>61.326701220531682</v>
      </c>
      <c r="Q60">
        <v>1.996742551020408</v>
      </c>
      <c r="R60">
        <v>4.9954558034453536</v>
      </c>
      <c r="S60">
        <v>3.0001048791609666</v>
      </c>
      <c r="T60">
        <v>0</v>
      </c>
      <c r="U60">
        <v>292.58447477642176</v>
      </c>
      <c r="V60">
        <v>5.2652544910179637</v>
      </c>
      <c r="W60">
        <v>8.8446522146254463</v>
      </c>
      <c r="X60">
        <v>37.471182674100561</v>
      </c>
      <c r="Y60">
        <v>0</v>
      </c>
      <c r="Z60">
        <v>1.6646652000000002</v>
      </c>
      <c r="AA60">
        <v>0</v>
      </c>
      <c r="AB60">
        <v>6.6903803199999992</v>
      </c>
      <c r="AC60">
        <v>4.9163427199999994</v>
      </c>
      <c r="AD60">
        <v>6.9455537999999999</v>
      </c>
      <c r="AE60">
        <v>12.556885224</v>
      </c>
      <c r="AF60">
        <v>0</v>
      </c>
      <c r="AG60">
        <v>0</v>
      </c>
      <c r="AH60">
        <v>37.283389999999997</v>
      </c>
      <c r="AI60">
        <v>0</v>
      </c>
      <c r="AJ60">
        <v>0</v>
      </c>
      <c r="AK60">
        <v>12.891999999999998</v>
      </c>
      <c r="AL60">
        <v>15.345200000000006</v>
      </c>
      <c r="AM60">
        <v>1.3406171428571427</v>
      </c>
      <c r="AN60">
        <v>0</v>
      </c>
      <c r="AO60">
        <v>3.0617159999999992</v>
      </c>
      <c r="AP60">
        <v>1.2364211999999999</v>
      </c>
      <c r="AQ60">
        <v>0</v>
      </c>
      <c r="AR60">
        <v>12.758928000000001</v>
      </c>
      <c r="AS60">
        <v>7.8586583999999986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25.397836515121504</v>
      </c>
      <c r="BB60">
        <f t="shared" si="0"/>
        <v>735.01640463598494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144.99979261935482</v>
      </c>
      <c r="L61">
        <v>19.997754092128041</v>
      </c>
      <c r="M61">
        <v>0</v>
      </c>
      <c r="N61">
        <v>30.001970572779822</v>
      </c>
      <c r="O61">
        <v>50.380759055546264</v>
      </c>
      <c r="P61">
        <v>61.326701220531682</v>
      </c>
      <c r="Q61">
        <v>1.996742551020408</v>
      </c>
      <c r="R61">
        <v>4.9954558034453536</v>
      </c>
      <c r="S61">
        <v>3.0001048791609666</v>
      </c>
      <c r="T61">
        <v>0</v>
      </c>
      <c r="U61">
        <v>292.58447477642176</v>
      </c>
      <c r="V61">
        <v>5.2652544910179637</v>
      </c>
      <c r="W61">
        <v>8.8446522146254463</v>
      </c>
      <c r="X61">
        <v>37.471182674100561</v>
      </c>
      <c r="Y61">
        <v>0</v>
      </c>
      <c r="Z61">
        <v>1.6646652000000002</v>
      </c>
      <c r="AA61">
        <v>0</v>
      </c>
      <c r="AB61">
        <v>6.6903803199999992</v>
      </c>
      <c r="AC61">
        <v>4.9163427199999994</v>
      </c>
      <c r="AD61">
        <v>6.9455537999999999</v>
      </c>
      <c r="AE61">
        <v>12.556885224</v>
      </c>
      <c r="AF61">
        <v>0</v>
      </c>
      <c r="AG61">
        <v>0</v>
      </c>
      <c r="AH61">
        <v>38.6785104</v>
      </c>
      <c r="AI61">
        <v>0</v>
      </c>
      <c r="AJ61">
        <v>0</v>
      </c>
      <c r="AK61">
        <v>12.891999999999998</v>
      </c>
      <c r="AL61">
        <v>15.345200000000006</v>
      </c>
      <c r="AM61">
        <v>1.3406171428571427</v>
      </c>
      <c r="AN61">
        <v>0</v>
      </c>
      <c r="AO61">
        <v>3.0617159999999992</v>
      </c>
      <c r="AP61">
        <v>2.6355293999999994</v>
      </c>
      <c r="AQ61">
        <v>0</v>
      </c>
      <c r="AR61">
        <v>12.758928000000001</v>
      </c>
      <c r="AS61">
        <v>7.8586583999999986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26.326209025329735</v>
      </c>
      <c r="BB61">
        <f t="shared" si="0"/>
        <v>761.88362253166031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165.02995969065299</v>
      </c>
      <c r="L62">
        <v>19.997754092128041</v>
      </c>
      <c r="M62">
        <v>0</v>
      </c>
      <c r="N62">
        <v>30.001970572779822</v>
      </c>
      <c r="O62">
        <v>50.380759055546264</v>
      </c>
      <c r="P62">
        <v>61.326701220531682</v>
      </c>
      <c r="Q62">
        <v>2.7714502369668246</v>
      </c>
      <c r="R62">
        <v>10.768202562225476</v>
      </c>
      <c r="S62">
        <v>6.7035612700901623</v>
      </c>
      <c r="T62">
        <v>0</v>
      </c>
      <c r="U62">
        <v>292.58447477642176</v>
      </c>
      <c r="V62">
        <v>5.2652544910179637</v>
      </c>
      <c r="W62">
        <v>8.8446522146254463</v>
      </c>
      <c r="X62">
        <v>37.471182674100561</v>
      </c>
      <c r="Y62">
        <v>0</v>
      </c>
      <c r="Z62">
        <v>1.6646652000000002</v>
      </c>
      <c r="AA62">
        <v>0</v>
      </c>
      <c r="AB62">
        <v>6.6903803199999992</v>
      </c>
      <c r="AC62">
        <v>4.9163427199999994</v>
      </c>
      <c r="AD62">
        <v>6.9455537999999999</v>
      </c>
      <c r="AE62">
        <v>12.556885224</v>
      </c>
      <c r="AF62">
        <v>0</v>
      </c>
      <c r="AG62">
        <v>0</v>
      </c>
      <c r="AH62">
        <v>38.6785104</v>
      </c>
      <c r="AI62">
        <v>0</v>
      </c>
      <c r="AJ62">
        <v>0</v>
      </c>
      <c r="AK62">
        <v>12.891999999999998</v>
      </c>
      <c r="AL62">
        <v>15.345200000000006</v>
      </c>
      <c r="AM62">
        <v>1.3406171428571427</v>
      </c>
      <c r="AN62">
        <v>0</v>
      </c>
      <c r="AO62">
        <v>3.0617159999999992</v>
      </c>
      <c r="AP62">
        <v>2.6355293999999994</v>
      </c>
      <c r="AQ62">
        <v>0</v>
      </c>
      <c r="AR62">
        <v>12.758928000000001</v>
      </c>
      <c r="AS62">
        <v>7.8586583999999986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27.337597070317191</v>
      </c>
      <c r="BB62">
        <f t="shared" si="0"/>
        <v>791.15331239362672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165.02995969065299</v>
      </c>
      <c r="L63">
        <v>19.997754092128041</v>
      </c>
      <c r="M63">
        <v>0</v>
      </c>
      <c r="N63">
        <v>30.001970572779822</v>
      </c>
      <c r="O63">
        <v>50.380759055546264</v>
      </c>
      <c r="P63">
        <v>61.326701220531682</v>
      </c>
      <c r="Q63">
        <v>2.7714502369668246</v>
      </c>
      <c r="R63">
        <v>10.768202562225476</v>
      </c>
      <c r="S63">
        <v>6.7035612700901623</v>
      </c>
      <c r="T63">
        <v>0</v>
      </c>
      <c r="U63">
        <v>292.58447477642176</v>
      </c>
      <c r="V63">
        <v>5.2652544910179637</v>
      </c>
      <c r="W63">
        <v>8.8446522146254463</v>
      </c>
      <c r="X63">
        <v>37.471182674100561</v>
      </c>
      <c r="Y63">
        <v>0</v>
      </c>
      <c r="Z63">
        <v>1.6646652000000002</v>
      </c>
      <c r="AA63">
        <v>0</v>
      </c>
      <c r="AB63">
        <v>6.6903803199999992</v>
      </c>
      <c r="AC63">
        <v>4.9163427199999994</v>
      </c>
      <c r="AD63">
        <v>6.9455537999999999</v>
      </c>
      <c r="AE63">
        <v>12.556885224</v>
      </c>
      <c r="AF63">
        <v>0</v>
      </c>
      <c r="AG63">
        <v>0</v>
      </c>
      <c r="AH63">
        <v>38.6785104</v>
      </c>
      <c r="AI63">
        <v>0</v>
      </c>
      <c r="AJ63">
        <v>0</v>
      </c>
      <c r="AK63">
        <v>12.891999999999998</v>
      </c>
      <c r="AL63">
        <v>15.345200000000006</v>
      </c>
      <c r="AM63">
        <v>1.3406171428571427</v>
      </c>
      <c r="AN63">
        <v>0</v>
      </c>
      <c r="AO63">
        <v>2.9123639999999993</v>
      </c>
      <c r="AP63">
        <v>2.6355293999999994</v>
      </c>
      <c r="AQ63">
        <v>0</v>
      </c>
      <c r="AR63">
        <v>12.758928000000001</v>
      </c>
      <c r="AS63">
        <v>7.8586583999999986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27.33260851031719</v>
      </c>
      <c r="BB63">
        <f t="shared" si="0"/>
        <v>791.00894895362671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160.86349775761886</v>
      </c>
      <c r="L64">
        <v>63.615222862733063</v>
      </c>
      <c r="M64">
        <v>0</v>
      </c>
      <c r="N64">
        <v>30.001970572779822</v>
      </c>
      <c r="O64">
        <v>50.380759055546264</v>
      </c>
      <c r="P64">
        <v>61.326701220531682</v>
      </c>
      <c r="Q64">
        <v>2.7714502369668246</v>
      </c>
      <c r="R64">
        <v>10.768202562225476</v>
      </c>
      <c r="S64">
        <v>6.7035612700901623</v>
      </c>
      <c r="T64">
        <v>0</v>
      </c>
      <c r="U64">
        <v>292.58447477642176</v>
      </c>
      <c r="V64">
        <v>5.2652544910179637</v>
      </c>
      <c r="W64">
        <v>8.8446522146254463</v>
      </c>
      <c r="X64">
        <v>37.471182674100561</v>
      </c>
      <c r="Y64">
        <v>0</v>
      </c>
      <c r="Z64">
        <v>1.6646652000000002</v>
      </c>
      <c r="AA64">
        <v>0</v>
      </c>
      <c r="AB64">
        <v>6.6903803199999992</v>
      </c>
      <c r="AC64">
        <v>4.9163427199999994</v>
      </c>
      <c r="AD64">
        <v>6.9455537999999999</v>
      </c>
      <c r="AE64">
        <v>12.556885224</v>
      </c>
      <c r="AF64">
        <v>0</v>
      </c>
      <c r="AG64">
        <v>0</v>
      </c>
      <c r="AH64">
        <v>38.6785104</v>
      </c>
      <c r="AI64">
        <v>0</v>
      </c>
      <c r="AJ64">
        <v>0</v>
      </c>
      <c r="AK64">
        <v>12.891999999999998</v>
      </c>
      <c r="AL64">
        <v>15.345200000000006</v>
      </c>
      <c r="AM64">
        <v>1.3406171428571427</v>
      </c>
      <c r="AN64">
        <v>0</v>
      </c>
      <c r="AO64">
        <v>2.9123639999999993</v>
      </c>
      <c r="AP64">
        <v>1.2364211999999999</v>
      </c>
      <c r="AQ64">
        <v>0</v>
      </c>
      <c r="AR64">
        <v>12.758928000000001</v>
      </c>
      <c r="AS64">
        <v>7.8586583999999986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28.603549723114185</v>
      </c>
      <c r="BB64">
        <f t="shared" si="0"/>
        <v>827.7899063784007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165.02995969065299</v>
      </c>
      <c r="L65">
        <v>63.615222862733063</v>
      </c>
      <c r="M65">
        <v>0</v>
      </c>
      <c r="N65">
        <v>30.001970572779822</v>
      </c>
      <c r="O65">
        <v>50.380759055546264</v>
      </c>
      <c r="P65">
        <v>61.889167357083679</v>
      </c>
      <c r="Q65">
        <v>2.7714502369668246</v>
      </c>
      <c r="R65">
        <v>10.768202562225476</v>
      </c>
      <c r="S65">
        <v>6.7035612700901623</v>
      </c>
      <c r="T65">
        <v>0</v>
      </c>
      <c r="U65">
        <v>292.58447477642176</v>
      </c>
      <c r="V65">
        <v>5.2652544910179637</v>
      </c>
      <c r="W65">
        <v>8.8446522146254463</v>
      </c>
      <c r="X65">
        <v>37.471182674100561</v>
      </c>
      <c r="Y65">
        <v>0</v>
      </c>
      <c r="Z65">
        <v>1.6646652000000002</v>
      </c>
      <c r="AA65">
        <v>0</v>
      </c>
      <c r="AB65">
        <v>6.6903803199999992</v>
      </c>
      <c r="AC65">
        <v>4.9163427199999994</v>
      </c>
      <c r="AD65">
        <v>6.9455537999999999</v>
      </c>
      <c r="AE65">
        <v>12.556885224</v>
      </c>
      <c r="AF65">
        <v>0</v>
      </c>
      <c r="AG65">
        <v>0</v>
      </c>
      <c r="AH65">
        <v>38.6785104</v>
      </c>
      <c r="AI65">
        <v>0</v>
      </c>
      <c r="AJ65">
        <v>0</v>
      </c>
      <c r="AK65">
        <v>12.891999999999998</v>
      </c>
      <c r="AL65">
        <v>15.345200000000006</v>
      </c>
      <c r="AM65">
        <v>1.3406171428571427</v>
      </c>
      <c r="AN65">
        <v>0</v>
      </c>
      <c r="AO65">
        <v>2.9123639999999993</v>
      </c>
      <c r="AP65">
        <v>1.2364211999999999</v>
      </c>
      <c r="AQ65">
        <v>0</v>
      </c>
      <c r="AR65">
        <v>12.758928000000001</v>
      </c>
      <c r="AS65">
        <v>7.8586583999999986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28.761496059096402</v>
      </c>
      <c r="BB65">
        <f t="shared" si="0"/>
        <v>832.36088811200455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165.02995969065299</v>
      </c>
      <c r="L66">
        <v>63.615222862733063</v>
      </c>
      <c r="M66">
        <v>0</v>
      </c>
      <c r="N66">
        <v>30.001970572779822</v>
      </c>
      <c r="O66">
        <v>50.380759055546264</v>
      </c>
      <c r="P66">
        <v>61.889167357083679</v>
      </c>
      <c r="Q66">
        <v>2.7714502369668246</v>
      </c>
      <c r="R66">
        <v>10.768202562225476</v>
      </c>
      <c r="S66">
        <v>6.7035612700901623</v>
      </c>
      <c r="T66">
        <v>0</v>
      </c>
      <c r="U66">
        <v>292.58447477642176</v>
      </c>
      <c r="V66">
        <v>5.2652544910179637</v>
      </c>
      <c r="W66">
        <v>8.8446522146254463</v>
      </c>
      <c r="X66">
        <v>37.471182674100561</v>
      </c>
      <c r="Y66">
        <v>0</v>
      </c>
      <c r="Z66">
        <v>1.6646652000000002</v>
      </c>
      <c r="AA66">
        <v>0</v>
      </c>
      <c r="AB66">
        <v>6.6903803199999992</v>
      </c>
      <c r="AC66">
        <v>4.9163427199999994</v>
      </c>
      <c r="AD66">
        <v>6.9455537999999999</v>
      </c>
      <c r="AE66">
        <v>12.556885224</v>
      </c>
      <c r="AF66">
        <v>0</v>
      </c>
      <c r="AG66">
        <v>0</v>
      </c>
      <c r="AH66">
        <v>38.6785104</v>
      </c>
      <c r="AI66">
        <v>0</v>
      </c>
      <c r="AJ66">
        <v>0</v>
      </c>
      <c r="AK66">
        <v>12.891999999999998</v>
      </c>
      <c r="AL66">
        <v>15.345200000000006</v>
      </c>
      <c r="AM66">
        <v>1.3406171428571427</v>
      </c>
      <c r="AN66">
        <v>0</v>
      </c>
      <c r="AO66">
        <v>2.9123639999999993</v>
      </c>
      <c r="AP66">
        <v>1.2364211999999999</v>
      </c>
      <c r="AQ66">
        <v>0</v>
      </c>
      <c r="AR66">
        <v>12.758928000000001</v>
      </c>
      <c r="AS66">
        <v>7.8586583999999986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28.761496059096402</v>
      </c>
      <c r="BB66">
        <f t="shared" si="0"/>
        <v>832.36088811200455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165.02995969065299</v>
      </c>
      <c r="L67">
        <v>63.615222862733063</v>
      </c>
      <c r="M67">
        <v>0</v>
      </c>
      <c r="N67">
        <v>30.001970572779822</v>
      </c>
      <c r="O67">
        <v>50.380759055546264</v>
      </c>
      <c r="P67">
        <v>61.889167357083679</v>
      </c>
      <c r="Q67">
        <v>2.7714502369668246</v>
      </c>
      <c r="R67">
        <v>10.768202562225476</v>
      </c>
      <c r="S67">
        <v>6.7035612700901623</v>
      </c>
      <c r="T67">
        <v>0</v>
      </c>
      <c r="U67">
        <v>292.58447477642176</v>
      </c>
      <c r="V67">
        <v>5.2652544910179637</v>
      </c>
      <c r="W67">
        <v>8.8446522146254463</v>
      </c>
      <c r="X67">
        <v>37.471182674100561</v>
      </c>
      <c r="Y67">
        <v>0</v>
      </c>
      <c r="Z67">
        <v>1.6646652000000002</v>
      </c>
      <c r="AA67">
        <v>3.3108900000000001</v>
      </c>
      <c r="AB67">
        <v>6.6903803199999992</v>
      </c>
      <c r="AC67">
        <v>4.9163427199999994</v>
      </c>
      <c r="AD67">
        <v>6.9455537999999999</v>
      </c>
      <c r="AE67">
        <v>12.556885224</v>
      </c>
      <c r="AF67">
        <v>0</v>
      </c>
      <c r="AG67">
        <v>0</v>
      </c>
      <c r="AH67">
        <v>38.6785104</v>
      </c>
      <c r="AI67">
        <v>0</v>
      </c>
      <c r="AJ67">
        <v>0</v>
      </c>
      <c r="AK67">
        <v>12.891999999999998</v>
      </c>
      <c r="AL67">
        <v>15.345200000000006</v>
      </c>
      <c r="AM67">
        <v>1.3406171428571427</v>
      </c>
      <c r="AN67">
        <v>0</v>
      </c>
      <c r="AO67">
        <v>2.9123639999999993</v>
      </c>
      <c r="AP67">
        <v>2.5704545999999993</v>
      </c>
      <c r="AQ67">
        <v>0</v>
      </c>
      <c r="AR67">
        <v>12.758928000000001</v>
      </c>
      <c r="AS67">
        <v>7.8586583999999986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28.916636465096403</v>
      </c>
      <c r="BB67">
        <f t="shared" si="0"/>
        <v>836.85067110600448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165.02995969065299</v>
      </c>
      <c r="L68">
        <v>63.615222862733063</v>
      </c>
      <c r="M68">
        <v>0</v>
      </c>
      <c r="N68">
        <v>30.001970572779822</v>
      </c>
      <c r="O68">
        <v>50.380759055546264</v>
      </c>
      <c r="P68">
        <v>61.889167357083679</v>
      </c>
      <c r="Q68">
        <v>2.7714502369668246</v>
      </c>
      <c r="R68">
        <v>10.768202562225476</v>
      </c>
      <c r="S68">
        <v>6.7035612700901623</v>
      </c>
      <c r="T68">
        <v>0</v>
      </c>
      <c r="U68">
        <v>292.58447477642176</v>
      </c>
      <c r="V68">
        <v>5.2652544910179637</v>
      </c>
      <c r="W68">
        <v>8.3263774061218054</v>
      </c>
      <c r="X68">
        <v>37.471182674100561</v>
      </c>
      <c r="Y68">
        <v>0</v>
      </c>
      <c r="Z68">
        <v>1.6646652000000002</v>
      </c>
      <c r="AA68">
        <v>3.3510219999999999</v>
      </c>
      <c r="AB68">
        <v>6.6903803199999992</v>
      </c>
      <c r="AC68">
        <v>4.9163427199999994</v>
      </c>
      <c r="AD68">
        <v>6.9455537999999999</v>
      </c>
      <c r="AE68">
        <v>12.556885224</v>
      </c>
      <c r="AF68">
        <v>0</v>
      </c>
      <c r="AG68">
        <v>0</v>
      </c>
      <c r="AH68">
        <v>38.6785104</v>
      </c>
      <c r="AI68">
        <v>0</v>
      </c>
      <c r="AJ68">
        <v>0</v>
      </c>
      <c r="AK68">
        <v>12.891999999999998</v>
      </c>
      <c r="AL68">
        <v>15.345200000000006</v>
      </c>
      <c r="AM68">
        <v>1.3406171428571427</v>
      </c>
      <c r="AN68">
        <v>0</v>
      </c>
      <c r="AO68">
        <v>2.9123639999999993</v>
      </c>
      <c r="AP68">
        <v>2.5704545999999993</v>
      </c>
      <c r="AQ68">
        <v>0</v>
      </c>
      <c r="AR68">
        <v>12.758928000000001</v>
      </c>
      <c r="AS68">
        <v>7.8586583999999986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28.900666381996274</v>
      </c>
      <c r="BB68">
        <f t="shared" ref="BB68:BB99" si="1">SUM(B68:AZ68)-BA68</f>
        <v>836.38849838060094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165.02995969065299</v>
      </c>
      <c r="L69">
        <v>63.615222862733063</v>
      </c>
      <c r="M69">
        <v>0</v>
      </c>
      <c r="N69">
        <v>30.001970572779822</v>
      </c>
      <c r="O69">
        <v>50.380759055546264</v>
      </c>
      <c r="P69">
        <v>61.889167357083679</v>
      </c>
      <c r="Q69">
        <v>2.7714502369668246</v>
      </c>
      <c r="R69">
        <v>10.768202562225476</v>
      </c>
      <c r="S69">
        <v>6.7035612700901623</v>
      </c>
      <c r="T69">
        <v>0</v>
      </c>
      <c r="U69">
        <v>292.58447477642176</v>
      </c>
      <c r="V69">
        <v>5.2652544910179637</v>
      </c>
      <c r="W69">
        <v>8.8446522146254463</v>
      </c>
      <c r="X69">
        <v>37.471182674100561</v>
      </c>
      <c r="Y69">
        <v>0</v>
      </c>
      <c r="Z69">
        <v>1.6646652000000002</v>
      </c>
      <c r="AA69">
        <v>3.3510219999999999</v>
      </c>
      <c r="AB69">
        <v>6.6903803199999992</v>
      </c>
      <c r="AC69">
        <v>4.9163427199999994</v>
      </c>
      <c r="AD69">
        <v>6.9455537999999999</v>
      </c>
      <c r="AE69">
        <v>12.556885224</v>
      </c>
      <c r="AF69">
        <v>0</v>
      </c>
      <c r="AG69">
        <v>0</v>
      </c>
      <c r="AH69">
        <v>38.6785104</v>
      </c>
      <c r="AI69">
        <v>0</v>
      </c>
      <c r="AJ69">
        <v>0</v>
      </c>
      <c r="AK69">
        <v>12.891999999999998</v>
      </c>
      <c r="AL69">
        <v>15.345200000000006</v>
      </c>
      <c r="AM69">
        <v>1.3406171428571427</v>
      </c>
      <c r="AN69">
        <v>0</v>
      </c>
      <c r="AO69">
        <v>2.9123639999999993</v>
      </c>
      <c r="AP69">
        <v>2.5704545999999993</v>
      </c>
      <c r="AQ69">
        <v>0</v>
      </c>
      <c r="AR69">
        <v>12.758928000000001</v>
      </c>
      <c r="AS69">
        <v>7.8586583999999986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28.917976823096403</v>
      </c>
      <c r="BB69">
        <f t="shared" si="1"/>
        <v>836.88946274800446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165.02995969065299</v>
      </c>
      <c r="L70">
        <v>63.615222862733063</v>
      </c>
      <c r="M70">
        <v>0</v>
      </c>
      <c r="N70">
        <v>30.001970572779822</v>
      </c>
      <c r="O70">
        <v>50.380759055546264</v>
      </c>
      <c r="P70">
        <v>61.889167357083679</v>
      </c>
      <c r="Q70">
        <v>2.7714502369668246</v>
      </c>
      <c r="R70">
        <v>10.768202562225476</v>
      </c>
      <c r="S70">
        <v>6.7035612700901623</v>
      </c>
      <c r="T70">
        <v>0</v>
      </c>
      <c r="U70">
        <v>292.58447477642176</v>
      </c>
      <c r="V70">
        <v>5.2652544910179637</v>
      </c>
      <c r="W70">
        <v>8.8446522146254463</v>
      </c>
      <c r="X70">
        <v>37.471182674100561</v>
      </c>
      <c r="Y70">
        <v>0</v>
      </c>
      <c r="Z70">
        <v>1.6646652000000002</v>
      </c>
      <c r="AA70">
        <v>3.3510219999999999</v>
      </c>
      <c r="AB70">
        <v>6.6903803199999992</v>
      </c>
      <c r="AC70">
        <v>4.9163427199999994</v>
      </c>
      <c r="AD70">
        <v>4.6303691999999996</v>
      </c>
      <c r="AE70">
        <v>12.556885224</v>
      </c>
      <c r="AF70">
        <v>0</v>
      </c>
      <c r="AG70">
        <v>0</v>
      </c>
      <c r="AH70">
        <v>38.6785104</v>
      </c>
      <c r="AI70">
        <v>0</v>
      </c>
      <c r="AJ70">
        <v>0</v>
      </c>
      <c r="AK70">
        <v>12.891999999999998</v>
      </c>
      <c r="AL70">
        <v>15.345200000000006</v>
      </c>
      <c r="AM70">
        <v>1.3406171428571427</v>
      </c>
      <c r="AN70">
        <v>0</v>
      </c>
      <c r="AO70">
        <v>2.9123639999999993</v>
      </c>
      <c r="AP70">
        <v>1.3340334000000003</v>
      </c>
      <c r="AQ70">
        <v>0</v>
      </c>
      <c r="AR70">
        <v>12.758928000000001</v>
      </c>
      <c r="AS70">
        <v>7.8586583999999986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28.799352981096398</v>
      </c>
      <c r="BB70">
        <f t="shared" si="1"/>
        <v>833.45648079000455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165.02995969065299</v>
      </c>
      <c r="L71">
        <v>63.615222862733063</v>
      </c>
      <c r="M71">
        <v>0</v>
      </c>
      <c r="N71">
        <v>30.001970572779822</v>
      </c>
      <c r="O71">
        <v>50.380759055546264</v>
      </c>
      <c r="P71">
        <v>61.889167357083679</v>
      </c>
      <c r="Q71">
        <v>2.7714502369668246</v>
      </c>
      <c r="R71">
        <v>10.768202562225476</v>
      </c>
      <c r="S71">
        <v>6.7035612700901623</v>
      </c>
      <c r="T71">
        <v>0</v>
      </c>
      <c r="U71">
        <v>292.58447477642176</v>
      </c>
      <c r="V71">
        <v>5.2652544910179637</v>
      </c>
      <c r="W71">
        <v>8.8446522146254463</v>
      </c>
      <c r="X71">
        <v>37.471182674100561</v>
      </c>
      <c r="Y71">
        <v>0</v>
      </c>
      <c r="Z71">
        <v>1.6646652000000002</v>
      </c>
      <c r="AA71">
        <v>3.3510219999999999</v>
      </c>
      <c r="AB71">
        <v>6.6903803199999992</v>
      </c>
      <c r="AC71">
        <v>4.9163427199999994</v>
      </c>
      <c r="AD71">
        <v>4.6303691999999996</v>
      </c>
      <c r="AE71">
        <v>12.556885224</v>
      </c>
      <c r="AF71">
        <v>0</v>
      </c>
      <c r="AG71">
        <v>0</v>
      </c>
      <c r="AH71">
        <v>38.6785104</v>
      </c>
      <c r="AI71">
        <v>0.64668399999999981</v>
      </c>
      <c r="AJ71">
        <v>0</v>
      </c>
      <c r="AK71">
        <v>12.891999999999998</v>
      </c>
      <c r="AL71">
        <v>18.296200000000002</v>
      </c>
      <c r="AM71">
        <v>1.3406171428571427</v>
      </c>
      <c r="AN71">
        <v>0</v>
      </c>
      <c r="AO71">
        <v>2.9123639999999993</v>
      </c>
      <c r="AP71">
        <v>1.3340334000000003</v>
      </c>
      <c r="AQ71">
        <v>0</v>
      </c>
      <c r="AR71">
        <v>12.758928000000001</v>
      </c>
      <c r="AS71">
        <v>7.8586583999999986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28.919515525096394</v>
      </c>
      <c r="BB71">
        <f t="shared" si="1"/>
        <v>836.93400224600464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165.0320474726341</v>
      </c>
      <c r="L72">
        <v>63.615978821514581</v>
      </c>
      <c r="M72">
        <v>0</v>
      </c>
      <c r="N72">
        <v>30.001970572779822</v>
      </c>
      <c r="O72">
        <v>50.380759055546264</v>
      </c>
      <c r="P72">
        <v>61.889167357083679</v>
      </c>
      <c r="Q72">
        <v>2.7714502369668246</v>
      </c>
      <c r="R72">
        <v>10.768202562225476</v>
      </c>
      <c r="S72">
        <v>6.7035612700901623</v>
      </c>
      <c r="T72">
        <v>0</v>
      </c>
      <c r="U72">
        <v>292.58447477642176</v>
      </c>
      <c r="V72">
        <v>5.2652544910179637</v>
      </c>
      <c r="W72">
        <v>8.8446522146254463</v>
      </c>
      <c r="X72">
        <v>37.471182674100561</v>
      </c>
      <c r="Y72">
        <v>0</v>
      </c>
      <c r="Z72">
        <v>1.6646652000000002</v>
      </c>
      <c r="AA72">
        <v>7.1370748800000001</v>
      </c>
      <c r="AB72">
        <v>6.6903803199999992</v>
      </c>
      <c r="AC72">
        <v>4.9163427199999994</v>
      </c>
      <c r="AD72">
        <v>4.6303691999999996</v>
      </c>
      <c r="AE72">
        <v>12.556885224</v>
      </c>
      <c r="AF72">
        <v>0</v>
      </c>
      <c r="AG72">
        <v>0</v>
      </c>
      <c r="AH72">
        <v>38.6785104</v>
      </c>
      <c r="AI72">
        <v>0.64668399999999981</v>
      </c>
      <c r="AJ72">
        <v>0</v>
      </c>
      <c r="AK72">
        <v>12.891999999999998</v>
      </c>
      <c r="AL72">
        <v>18.296200000000002</v>
      </c>
      <c r="AM72">
        <v>1.3406171428571427</v>
      </c>
      <c r="AN72">
        <v>0</v>
      </c>
      <c r="AO72">
        <v>2.9123639999999993</v>
      </c>
      <c r="AP72">
        <v>1.3340334000000003</v>
      </c>
      <c r="AQ72">
        <v>0</v>
      </c>
      <c r="AR72">
        <v>12.758928000000001</v>
      </c>
      <c r="AS72">
        <v>7.8586583999999986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29.046056733285127</v>
      </c>
      <c r="BB72">
        <f t="shared" si="1"/>
        <v>840.59635765857865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165.0320474726341</v>
      </c>
      <c r="L73">
        <v>63.615386358084088</v>
      </c>
      <c r="M73">
        <v>0</v>
      </c>
      <c r="N73">
        <v>30.001970572779822</v>
      </c>
      <c r="O73">
        <v>50.380759055546264</v>
      </c>
      <c r="P73">
        <v>61.889167357083679</v>
      </c>
      <c r="Q73">
        <v>2.7714502369668246</v>
      </c>
      <c r="R73">
        <v>10.768202562225476</v>
      </c>
      <c r="S73">
        <v>6.7035612700901623</v>
      </c>
      <c r="T73">
        <v>0</v>
      </c>
      <c r="U73">
        <v>292.58447477642176</v>
      </c>
      <c r="V73">
        <v>5.2652544910179637</v>
      </c>
      <c r="W73">
        <v>8.8446522146254463</v>
      </c>
      <c r="X73">
        <v>37.471182674100561</v>
      </c>
      <c r="Y73">
        <v>0</v>
      </c>
      <c r="Z73">
        <v>1.6646652000000002</v>
      </c>
      <c r="AA73">
        <v>7.1370748800000001</v>
      </c>
      <c r="AB73">
        <v>6.6903803199999992</v>
      </c>
      <c r="AC73">
        <v>4.9163427199999994</v>
      </c>
      <c r="AD73">
        <v>4.6303691999999996</v>
      </c>
      <c r="AE73">
        <v>12.556885224</v>
      </c>
      <c r="AF73">
        <v>0</v>
      </c>
      <c r="AG73">
        <v>0</v>
      </c>
      <c r="AH73">
        <v>38.6785104</v>
      </c>
      <c r="AI73">
        <v>0.64668399999999981</v>
      </c>
      <c r="AJ73">
        <v>0</v>
      </c>
      <c r="AK73">
        <v>12.891999999999998</v>
      </c>
      <c r="AL73">
        <v>21.247200000000003</v>
      </c>
      <c r="AM73">
        <v>1.3406171428571427</v>
      </c>
      <c r="AN73">
        <v>0</v>
      </c>
      <c r="AO73">
        <v>2.9123639999999993</v>
      </c>
      <c r="AP73">
        <v>1.3340334000000003</v>
      </c>
      <c r="AQ73">
        <v>0</v>
      </c>
      <c r="AR73">
        <v>12.758928000000001</v>
      </c>
      <c r="AS73">
        <v>8.3711795999999996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29.161718421006579</v>
      </c>
      <c r="BB73">
        <f t="shared" si="1"/>
        <v>843.94362470742669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165.0320474726341</v>
      </c>
      <c r="L74">
        <v>63.616076871421093</v>
      </c>
      <c r="M74">
        <v>0</v>
      </c>
      <c r="N74">
        <v>30.001970572779822</v>
      </c>
      <c r="O74">
        <v>50.380759055546264</v>
      </c>
      <c r="P74">
        <v>61.889167357083679</v>
      </c>
      <c r="Q74">
        <v>2.7714502369668246</v>
      </c>
      <c r="R74">
        <v>10.768202562225476</v>
      </c>
      <c r="S74">
        <v>6.7035612700901623</v>
      </c>
      <c r="T74">
        <v>0</v>
      </c>
      <c r="U74">
        <v>292.58447477642176</v>
      </c>
      <c r="V74">
        <v>5.2652544910179637</v>
      </c>
      <c r="W74">
        <v>8.3263774061218054</v>
      </c>
      <c r="X74">
        <v>37.471182674100561</v>
      </c>
      <c r="Y74">
        <v>0</v>
      </c>
      <c r="Z74">
        <v>1.6646652000000002</v>
      </c>
      <c r="AA74">
        <v>10.70561232</v>
      </c>
      <c r="AB74">
        <v>6.6903803199999992</v>
      </c>
      <c r="AC74">
        <v>4.9163427199999994</v>
      </c>
      <c r="AD74">
        <v>4.6303691999999996</v>
      </c>
      <c r="AE74">
        <v>12.556885224</v>
      </c>
      <c r="AF74">
        <v>0</v>
      </c>
      <c r="AG74">
        <v>0</v>
      </c>
      <c r="AH74">
        <v>38.6785104</v>
      </c>
      <c r="AI74">
        <v>0.64668399999999981</v>
      </c>
      <c r="AJ74">
        <v>0</v>
      </c>
      <c r="AK74">
        <v>12.891999999999998</v>
      </c>
      <c r="AL74">
        <v>21.247200000000003</v>
      </c>
      <c r="AM74">
        <v>1.3406171428571427</v>
      </c>
      <c r="AN74">
        <v>0</v>
      </c>
      <c r="AO74">
        <v>2.9123639999999993</v>
      </c>
      <c r="AP74">
        <v>1.3340334000000003</v>
      </c>
      <c r="AQ74">
        <v>0</v>
      </c>
      <c r="AR74">
        <v>12.758928000000001</v>
      </c>
      <c r="AS74">
        <v>8.3711795999999996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29.26362028905189</v>
      </c>
      <c r="BB74">
        <f t="shared" si="1"/>
        <v>846.89267598421475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165.0320474726341</v>
      </c>
      <c r="L75">
        <v>63.616571320466747</v>
      </c>
      <c r="M75">
        <v>0</v>
      </c>
      <c r="N75">
        <v>30.001970572779822</v>
      </c>
      <c r="O75">
        <v>50.380759055546264</v>
      </c>
      <c r="P75">
        <v>61.889167357083679</v>
      </c>
      <c r="Q75">
        <v>2.7714502369668246</v>
      </c>
      <c r="R75">
        <v>10.768202562225476</v>
      </c>
      <c r="S75">
        <v>6.7035612700901623</v>
      </c>
      <c r="T75">
        <v>0</v>
      </c>
      <c r="U75">
        <v>292.58447477642176</v>
      </c>
      <c r="V75">
        <v>5.2652544910179637</v>
      </c>
      <c r="W75">
        <v>8.8446522146254463</v>
      </c>
      <c r="X75">
        <v>37.471182674100561</v>
      </c>
      <c r="Y75">
        <v>0</v>
      </c>
      <c r="Z75">
        <v>1.6646652000000002</v>
      </c>
      <c r="AA75">
        <v>10.70561232</v>
      </c>
      <c r="AB75">
        <v>6.6903803199999992</v>
      </c>
      <c r="AC75">
        <v>4.9163427199999994</v>
      </c>
      <c r="AD75">
        <v>6.9455537999999999</v>
      </c>
      <c r="AE75">
        <v>12.556885224</v>
      </c>
      <c r="AF75">
        <v>0</v>
      </c>
      <c r="AG75">
        <v>0</v>
      </c>
      <c r="AH75">
        <v>38.6785104</v>
      </c>
      <c r="AI75">
        <v>0.64668399999999981</v>
      </c>
      <c r="AJ75">
        <v>0</v>
      </c>
      <c r="AK75">
        <v>12.891999999999998</v>
      </c>
      <c r="AL75">
        <v>21.247200000000003</v>
      </c>
      <c r="AM75">
        <v>1.3406171428571427</v>
      </c>
      <c r="AN75">
        <v>0</v>
      </c>
      <c r="AO75">
        <v>2.9123639999999993</v>
      </c>
      <c r="AP75">
        <v>1.3340334000000003</v>
      </c>
      <c r="AQ75">
        <v>0</v>
      </c>
      <c r="AR75">
        <v>12.758928000000001</v>
      </c>
      <c r="AS75">
        <v>8.3711795999999996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29.358274496750141</v>
      </c>
      <c r="BB75">
        <f t="shared" si="1"/>
        <v>849.63197563406572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165.0320474726341</v>
      </c>
      <c r="L76">
        <v>63.616571320466747</v>
      </c>
      <c r="M76">
        <v>0</v>
      </c>
      <c r="N76">
        <v>30.001970572779822</v>
      </c>
      <c r="O76">
        <v>50.380759055546264</v>
      </c>
      <c r="P76">
        <v>61.889167357083679</v>
      </c>
      <c r="Q76">
        <v>2.7714502369668246</v>
      </c>
      <c r="R76">
        <v>10.768202562225476</v>
      </c>
      <c r="S76">
        <v>6.7035612700901623</v>
      </c>
      <c r="T76">
        <v>0</v>
      </c>
      <c r="U76">
        <v>292.58447477642176</v>
      </c>
      <c r="V76">
        <v>5.2652544910179637</v>
      </c>
      <c r="W76">
        <v>8.8446522146254463</v>
      </c>
      <c r="X76">
        <v>37.471182674100561</v>
      </c>
      <c r="Y76">
        <v>0</v>
      </c>
      <c r="Z76">
        <v>1.6646652000000002</v>
      </c>
      <c r="AA76">
        <v>10.70561232</v>
      </c>
      <c r="AB76">
        <v>6.6903803199999992</v>
      </c>
      <c r="AC76">
        <v>4.9163427199999994</v>
      </c>
      <c r="AD76">
        <v>6.9455537999999999</v>
      </c>
      <c r="AE76">
        <v>12.556885224</v>
      </c>
      <c r="AF76">
        <v>0</v>
      </c>
      <c r="AG76">
        <v>0</v>
      </c>
      <c r="AH76">
        <v>38.6785104</v>
      </c>
      <c r="AI76">
        <v>0.64668399999999981</v>
      </c>
      <c r="AJ76">
        <v>0</v>
      </c>
      <c r="AK76">
        <v>12.891999999999998</v>
      </c>
      <c r="AL76">
        <v>21.247200000000003</v>
      </c>
      <c r="AM76">
        <v>1.3406171428571427</v>
      </c>
      <c r="AN76">
        <v>0</v>
      </c>
      <c r="AO76">
        <v>2.9123639999999993</v>
      </c>
      <c r="AP76">
        <v>1.3340334000000003</v>
      </c>
      <c r="AQ76">
        <v>0</v>
      </c>
      <c r="AR76">
        <v>12.758928000000001</v>
      </c>
      <c r="AS76">
        <v>8.3711795999999996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29.358274496750141</v>
      </c>
      <c r="BB76">
        <f t="shared" si="1"/>
        <v>849.63197563406572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165.0320474726341</v>
      </c>
      <c r="L77">
        <v>63.616090310943839</v>
      </c>
      <c r="M77">
        <v>0</v>
      </c>
      <c r="N77">
        <v>30.001970572779822</v>
      </c>
      <c r="O77">
        <v>50.380759055546264</v>
      </c>
      <c r="P77">
        <v>61.889167357083679</v>
      </c>
      <c r="Q77">
        <v>2.7714502369668246</v>
      </c>
      <c r="R77">
        <v>10.768202562225476</v>
      </c>
      <c r="S77">
        <v>6.7035612700901623</v>
      </c>
      <c r="T77">
        <v>0</v>
      </c>
      <c r="U77">
        <v>292.58447477642176</v>
      </c>
      <c r="V77">
        <v>5.2652544910179637</v>
      </c>
      <c r="W77">
        <v>8.8446522146254463</v>
      </c>
      <c r="X77">
        <v>37.471182674100561</v>
      </c>
      <c r="Y77">
        <v>0</v>
      </c>
      <c r="Z77">
        <v>1.6646652000000002</v>
      </c>
      <c r="AA77">
        <v>10.70561232</v>
      </c>
      <c r="AB77">
        <v>6.6903803199999992</v>
      </c>
      <c r="AC77">
        <v>7.3819532319999999</v>
      </c>
      <c r="AD77">
        <v>6.9455537999999999</v>
      </c>
      <c r="AE77">
        <v>12.556885224</v>
      </c>
      <c r="AF77">
        <v>0</v>
      </c>
      <c r="AG77">
        <v>0</v>
      </c>
      <c r="AH77">
        <v>38.6785104</v>
      </c>
      <c r="AI77">
        <v>0.64668399999999981</v>
      </c>
      <c r="AJ77">
        <v>0</v>
      </c>
      <c r="AK77">
        <v>12.891999999999998</v>
      </c>
      <c r="AL77">
        <v>21.247200000000003</v>
      </c>
      <c r="AM77">
        <v>1.3406171428571427</v>
      </c>
      <c r="AN77">
        <v>0</v>
      </c>
      <c r="AO77">
        <v>2.9123639999999993</v>
      </c>
      <c r="AP77">
        <v>1.3340334000000003</v>
      </c>
      <c r="AQ77">
        <v>0</v>
      </c>
      <c r="AR77">
        <v>12.758928000000001</v>
      </c>
      <c r="AS77">
        <v>7.8586583999999986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29.423491727032072</v>
      </c>
      <c r="BB77">
        <f t="shared" si="1"/>
        <v>851.51936670626083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165.02995969065299</v>
      </c>
      <c r="L78">
        <v>63.615222862733063</v>
      </c>
      <c r="M78">
        <v>0</v>
      </c>
      <c r="N78">
        <v>30.001970572779822</v>
      </c>
      <c r="O78">
        <v>50.380759055546264</v>
      </c>
      <c r="P78">
        <v>61.889167357083679</v>
      </c>
      <c r="Q78">
        <v>2.7714502369668246</v>
      </c>
      <c r="R78">
        <v>10.768202562225476</v>
      </c>
      <c r="S78">
        <v>6.7035612700901623</v>
      </c>
      <c r="T78">
        <v>0</v>
      </c>
      <c r="U78">
        <v>292.58447477642176</v>
      </c>
      <c r="V78">
        <v>5.2652544910179637</v>
      </c>
      <c r="W78">
        <v>8.8446522146254463</v>
      </c>
      <c r="X78">
        <v>37.471182674100561</v>
      </c>
      <c r="Y78">
        <v>0</v>
      </c>
      <c r="Z78">
        <v>1.6646652000000002</v>
      </c>
      <c r="AA78">
        <v>10.70561232</v>
      </c>
      <c r="AB78">
        <v>10.035570480000001</v>
      </c>
      <c r="AC78">
        <v>7.3819532319999999</v>
      </c>
      <c r="AD78">
        <v>6.9455537999999999</v>
      </c>
      <c r="AE78">
        <v>12.556885224</v>
      </c>
      <c r="AF78">
        <v>0</v>
      </c>
      <c r="AG78">
        <v>0</v>
      </c>
      <c r="AH78">
        <v>38.6785104</v>
      </c>
      <c r="AI78">
        <v>0.64668399999999981</v>
      </c>
      <c r="AJ78">
        <v>0</v>
      </c>
      <c r="AK78">
        <v>12.891999999999998</v>
      </c>
      <c r="AL78">
        <v>21.247200000000003</v>
      </c>
      <c r="AM78">
        <v>1.3406171428571427</v>
      </c>
      <c r="AN78">
        <v>0</v>
      </c>
      <c r="AO78">
        <v>2.9123639999999993</v>
      </c>
      <c r="AP78">
        <v>1.3340334000000003</v>
      </c>
      <c r="AQ78">
        <v>0</v>
      </c>
      <c r="AR78">
        <v>12.758928000000001</v>
      </c>
      <c r="AS78">
        <v>7.8586583999999986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29.535130215096387</v>
      </c>
      <c r="BB78">
        <f t="shared" si="1"/>
        <v>854.74996314800467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165.02995969065299</v>
      </c>
      <c r="L79">
        <v>63.615222862733063</v>
      </c>
      <c r="M79">
        <v>0</v>
      </c>
      <c r="N79">
        <v>30.001970572779822</v>
      </c>
      <c r="O79">
        <v>50.380759055546264</v>
      </c>
      <c r="P79">
        <v>61.889167357083679</v>
      </c>
      <c r="Q79">
        <v>2.7714502369668246</v>
      </c>
      <c r="R79">
        <v>10.768202562225476</v>
      </c>
      <c r="S79">
        <v>6.7035612700901623</v>
      </c>
      <c r="T79">
        <v>0</v>
      </c>
      <c r="U79">
        <v>292.58447477642176</v>
      </c>
      <c r="V79">
        <v>5.2652544910179637</v>
      </c>
      <c r="W79">
        <v>8.8446522146254463</v>
      </c>
      <c r="X79">
        <v>37.471182674100561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7.3819532319999999</v>
      </c>
      <c r="AD79">
        <v>9.260738400000001</v>
      </c>
      <c r="AE79">
        <v>12.556885224</v>
      </c>
      <c r="AF79">
        <v>0</v>
      </c>
      <c r="AG79">
        <v>0</v>
      </c>
      <c r="AH79">
        <v>38.6785104</v>
      </c>
      <c r="AI79">
        <v>1.9400519999999997</v>
      </c>
      <c r="AJ79">
        <v>0</v>
      </c>
      <c r="AK79">
        <v>12.891999999999998</v>
      </c>
      <c r="AL79">
        <v>18.296200000000002</v>
      </c>
      <c r="AM79">
        <v>2.6744634920634915</v>
      </c>
      <c r="AN79">
        <v>0</v>
      </c>
      <c r="AO79">
        <v>2.9123639999999993</v>
      </c>
      <c r="AP79">
        <v>1.4316456</v>
      </c>
      <c r="AQ79">
        <v>0</v>
      </c>
      <c r="AR79">
        <v>12.758928000000001</v>
      </c>
      <c r="AS79">
        <v>7.8586583999999986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29.716102978302743</v>
      </c>
      <c r="BB79">
        <f t="shared" si="1"/>
        <v>859.98733193400483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165.02995969065299</v>
      </c>
      <c r="L80">
        <v>63.615222862733063</v>
      </c>
      <c r="M80">
        <v>0</v>
      </c>
      <c r="N80">
        <v>30.001970572779822</v>
      </c>
      <c r="O80">
        <v>50.380759055546264</v>
      </c>
      <c r="P80">
        <v>61.889167357083679</v>
      </c>
      <c r="Q80">
        <v>2.7714502369668246</v>
      </c>
      <c r="R80">
        <v>10.768202562225476</v>
      </c>
      <c r="S80">
        <v>6.7035612700901623</v>
      </c>
      <c r="T80">
        <v>0</v>
      </c>
      <c r="U80">
        <v>292.58447477642176</v>
      </c>
      <c r="V80">
        <v>5.2652544910179637</v>
      </c>
      <c r="W80">
        <v>8.3996804252657906</v>
      </c>
      <c r="X80">
        <v>37.471182674100561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7.3819532319999999</v>
      </c>
      <c r="AD80">
        <v>9.260738400000001</v>
      </c>
      <c r="AE80">
        <v>12.556885224</v>
      </c>
      <c r="AF80">
        <v>0</v>
      </c>
      <c r="AG80">
        <v>0</v>
      </c>
      <c r="AH80">
        <v>38.6785104</v>
      </c>
      <c r="AI80">
        <v>12.610337999999999</v>
      </c>
      <c r="AJ80">
        <v>0</v>
      </c>
      <c r="AK80">
        <v>12.891999999999998</v>
      </c>
      <c r="AL80">
        <v>18.296200000000002</v>
      </c>
      <c r="AM80">
        <v>2.6744634920634915</v>
      </c>
      <c r="AN80">
        <v>0</v>
      </c>
      <c r="AO80">
        <v>2.9123639999999993</v>
      </c>
      <c r="AP80">
        <v>1.4316456</v>
      </c>
      <c r="AQ80">
        <v>0</v>
      </c>
      <c r="AR80">
        <v>12.758928000000001</v>
      </c>
      <c r="AS80">
        <v>7.8586583999999986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30.057628537455827</v>
      </c>
      <c r="BB80">
        <f t="shared" si="1"/>
        <v>869.87112058549212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165.02995969065299</v>
      </c>
      <c r="L81">
        <v>63.615222862733063</v>
      </c>
      <c r="M81">
        <v>0</v>
      </c>
      <c r="N81">
        <v>30.001970572779822</v>
      </c>
      <c r="O81">
        <v>50.380759055546264</v>
      </c>
      <c r="P81">
        <v>61.889167357083679</v>
      </c>
      <c r="Q81">
        <v>2.7714502369668246</v>
      </c>
      <c r="R81">
        <v>10.768202562225476</v>
      </c>
      <c r="S81">
        <v>6.7035612700901623</v>
      </c>
      <c r="T81">
        <v>0</v>
      </c>
      <c r="U81">
        <v>292.58447477642176</v>
      </c>
      <c r="V81">
        <v>5.2652544910179637</v>
      </c>
      <c r="W81">
        <v>8.8446522146254463</v>
      </c>
      <c r="X81">
        <v>37.471182674100561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7.3819532319999999</v>
      </c>
      <c r="AD81">
        <v>9.260738400000001</v>
      </c>
      <c r="AE81">
        <v>12.556885224</v>
      </c>
      <c r="AF81">
        <v>0</v>
      </c>
      <c r="AG81">
        <v>0</v>
      </c>
      <c r="AH81">
        <v>38.6785104</v>
      </c>
      <c r="AI81">
        <v>12.610337999999999</v>
      </c>
      <c r="AJ81">
        <v>0</v>
      </c>
      <c r="AK81">
        <v>12.891999999999998</v>
      </c>
      <c r="AL81">
        <v>18.296200000000002</v>
      </c>
      <c r="AM81">
        <v>2.6744634920634915</v>
      </c>
      <c r="AN81">
        <v>0</v>
      </c>
      <c r="AO81">
        <v>2.9123639999999993</v>
      </c>
      <c r="AP81">
        <v>1.5943325999999998</v>
      </c>
      <c r="AQ81">
        <v>0</v>
      </c>
      <c r="AR81">
        <v>12.758928000000001</v>
      </c>
      <c r="AS81">
        <v>8.3711795999999996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30.095042276302749</v>
      </c>
      <c r="BB81">
        <f t="shared" si="1"/>
        <v>870.95388683600481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165.02995969065299</v>
      </c>
      <c r="L82">
        <v>63.615222862733063</v>
      </c>
      <c r="M82">
        <v>0</v>
      </c>
      <c r="N82">
        <v>30.001970572779822</v>
      </c>
      <c r="O82">
        <v>50.380759055546264</v>
      </c>
      <c r="P82">
        <v>61.889167357083679</v>
      </c>
      <c r="Q82">
        <v>2.7714502369668246</v>
      </c>
      <c r="R82">
        <v>10.768202562225476</v>
      </c>
      <c r="S82">
        <v>6.7035612700901623</v>
      </c>
      <c r="T82">
        <v>0</v>
      </c>
      <c r="U82">
        <v>292.58447477642176</v>
      </c>
      <c r="V82">
        <v>5.2652544910179637</v>
      </c>
      <c r="W82">
        <v>8.8446522146254463</v>
      </c>
      <c r="X82">
        <v>37.471182674100561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7.3819532319999999</v>
      </c>
      <c r="AD82">
        <v>9.260738400000001</v>
      </c>
      <c r="AE82">
        <v>12.556885224</v>
      </c>
      <c r="AF82">
        <v>0</v>
      </c>
      <c r="AG82">
        <v>0</v>
      </c>
      <c r="AH82">
        <v>38.6785104</v>
      </c>
      <c r="AI82">
        <v>12.610337999999999</v>
      </c>
      <c r="AJ82">
        <v>0</v>
      </c>
      <c r="AK82">
        <v>12.891999999999998</v>
      </c>
      <c r="AL82">
        <v>18.296200000000002</v>
      </c>
      <c r="AM82">
        <v>2.6744634920634915</v>
      </c>
      <c r="AN82">
        <v>0</v>
      </c>
      <c r="AO82">
        <v>2.9123639999999993</v>
      </c>
      <c r="AP82">
        <v>1.5943325999999998</v>
      </c>
      <c r="AQ82">
        <v>0</v>
      </c>
      <c r="AR82">
        <v>12.758928000000001</v>
      </c>
      <c r="AS82">
        <v>8.3711795999999996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30.095042276302749</v>
      </c>
      <c r="BB82">
        <f t="shared" si="1"/>
        <v>870.95388683600481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0.103328073089701</v>
      </c>
      <c r="K83">
        <v>165.02995969065299</v>
      </c>
      <c r="L83">
        <v>63.615222862733063</v>
      </c>
      <c r="M83">
        <v>0</v>
      </c>
      <c r="N83">
        <v>30.001970572779822</v>
      </c>
      <c r="O83">
        <v>50.380759055546264</v>
      </c>
      <c r="P83">
        <v>61.889167357083679</v>
      </c>
      <c r="Q83">
        <v>2.7714502369668246</v>
      </c>
      <c r="R83">
        <v>10.768202562225476</v>
      </c>
      <c r="S83">
        <v>6.7035612700901623</v>
      </c>
      <c r="T83">
        <v>0</v>
      </c>
      <c r="U83">
        <v>292.58447477642176</v>
      </c>
      <c r="V83">
        <v>5.2652544910179637</v>
      </c>
      <c r="W83">
        <v>8.8446522146254463</v>
      </c>
      <c r="X83">
        <v>37.471182674100561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7.3819532319999999</v>
      </c>
      <c r="AD83">
        <v>9.260738400000001</v>
      </c>
      <c r="AE83">
        <v>12.556885224</v>
      </c>
      <c r="AF83">
        <v>0</v>
      </c>
      <c r="AG83">
        <v>0</v>
      </c>
      <c r="AH83">
        <v>38.6785104</v>
      </c>
      <c r="AI83">
        <v>12.610337999999999</v>
      </c>
      <c r="AJ83">
        <v>0</v>
      </c>
      <c r="AK83">
        <v>12.891999999999998</v>
      </c>
      <c r="AL83">
        <v>18.296200000000002</v>
      </c>
      <c r="AM83">
        <v>2.6744634920634915</v>
      </c>
      <c r="AN83">
        <v>0</v>
      </c>
      <c r="AO83">
        <v>2.9123639999999993</v>
      </c>
      <c r="AP83">
        <v>1.5943325999999998</v>
      </c>
      <c r="AQ83">
        <v>0</v>
      </c>
      <c r="AR83">
        <v>12.758928000000001</v>
      </c>
      <c r="AS83">
        <v>7.8586583999999986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30.081375354787795</v>
      </c>
      <c r="BB83">
        <f t="shared" si="1"/>
        <v>870.5583606306094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0.103328073089701</v>
      </c>
      <c r="K84">
        <v>165.02995969065299</v>
      </c>
      <c r="L84">
        <v>63.615222862733063</v>
      </c>
      <c r="M84">
        <v>0</v>
      </c>
      <c r="N84">
        <v>30.001970572779822</v>
      </c>
      <c r="O84">
        <v>50.380759055546264</v>
      </c>
      <c r="P84">
        <v>61.889167357083679</v>
      </c>
      <c r="Q84">
        <v>2.7714502369668246</v>
      </c>
      <c r="R84">
        <v>10.768202562225476</v>
      </c>
      <c r="S84">
        <v>6.7035612700901623</v>
      </c>
      <c r="T84">
        <v>0</v>
      </c>
      <c r="U84">
        <v>292.58447477642176</v>
      </c>
      <c r="V84">
        <v>5.2652544910179637</v>
      </c>
      <c r="W84">
        <v>8.8446522146254463</v>
      </c>
      <c r="X84">
        <v>37.471182674100561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7.3819532319999999</v>
      </c>
      <c r="AD84">
        <v>9.260738400000001</v>
      </c>
      <c r="AE84">
        <v>12.556885224</v>
      </c>
      <c r="AF84">
        <v>0</v>
      </c>
      <c r="AG84">
        <v>0</v>
      </c>
      <c r="AH84">
        <v>38.6785104</v>
      </c>
      <c r="AI84">
        <v>12.610337999999999</v>
      </c>
      <c r="AJ84">
        <v>0</v>
      </c>
      <c r="AK84">
        <v>12.891999999999998</v>
      </c>
      <c r="AL84">
        <v>18.296200000000002</v>
      </c>
      <c r="AM84">
        <v>2.6744634920634915</v>
      </c>
      <c r="AN84">
        <v>0</v>
      </c>
      <c r="AO84">
        <v>2.9123639999999993</v>
      </c>
      <c r="AP84">
        <v>1.5943325999999998</v>
      </c>
      <c r="AQ84">
        <v>0</v>
      </c>
      <c r="AR84">
        <v>12.758928000000001</v>
      </c>
      <c r="AS84">
        <v>7.8586583999999986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30.081375354787795</v>
      </c>
      <c r="BB84">
        <f t="shared" si="1"/>
        <v>870.5583606306094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0.103328073089701</v>
      </c>
      <c r="K85">
        <v>165.02995969065299</v>
      </c>
      <c r="L85">
        <v>63.615222862733063</v>
      </c>
      <c r="M85">
        <v>0</v>
      </c>
      <c r="N85">
        <v>30.001970572779822</v>
      </c>
      <c r="O85">
        <v>50.380759055546264</v>
      </c>
      <c r="P85">
        <v>61.889167357083679</v>
      </c>
      <c r="Q85">
        <v>2.7714502369668246</v>
      </c>
      <c r="R85">
        <v>10.768202562225476</v>
      </c>
      <c r="S85">
        <v>6.7035612700901623</v>
      </c>
      <c r="T85">
        <v>0</v>
      </c>
      <c r="U85">
        <v>292.58447477642176</v>
      </c>
      <c r="V85">
        <v>5.2652544910179637</v>
      </c>
      <c r="W85">
        <v>8.8446522146254463</v>
      </c>
      <c r="X85">
        <v>37.471182674100561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7.3819532319999999</v>
      </c>
      <c r="AD85">
        <v>9.260738400000001</v>
      </c>
      <c r="AE85">
        <v>12.556885224</v>
      </c>
      <c r="AF85">
        <v>0</v>
      </c>
      <c r="AG85">
        <v>0</v>
      </c>
      <c r="AH85">
        <v>38.6785104</v>
      </c>
      <c r="AI85">
        <v>12.610337999999999</v>
      </c>
      <c r="AJ85">
        <v>0</v>
      </c>
      <c r="AK85">
        <v>12.891999999999998</v>
      </c>
      <c r="AL85">
        <v>18.296200000000002</v>
      </c>
      <c r="AM85">
        <v>2.6744634920634915</v>
      </c>
      <c r="AN85">
        <v>0</v>
      </c>
      <c r="AO85">
        <v>2.9123639999999993</v>
      </c>
      <c r="AP85">
        <v>1.5943325999999998</v>
      </c>
      <c r="AQ85">
        <v>0</v>
      </c>
      <c r="AR85">
        <v>12.758928000000001</v>
      </c>
      <c r="AS85">
        <v>7.8586583999999986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30.081375354787795</v>
      </c>
      <c r="BB85">
        <f t="shared" si="1"/>
        <v>870.5583606306094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0.103328073089701</v>
      </c>
      <c r="K86">
        <v>165.02995969065299</v>
      </c>
      <c r="L86">
        <v>63.615222862733063</v>
      </c>
      <c r="M86">
        <v>0</v>
      </c>
      <c r="N86">
        <v>30.001970572779822</v>
      </c>
      <c r="O86">
        <v>50.380759055546264</v>
      </c>
      <c r="P86">
        <v>61.889167357083679</v>
      </c>
      <c r="Q86">
        <v>2.7714502369668246</v>
      </c>
      <c r="R86">
        <v>10.768202562225476</v>
      </c>
      <c r="S86">
        <v>6.7035612700901623</v>
      </c>
      <c r="T86">
        <v>0</v>
      </c>
      <c r="U86">
        <v>292.58447477642176</v>
      </c>
      <c r="V86">
        <v>5.2652544910179637</v>
      </c>
      <c r="W86">
        <v>8.483328168577625</v>
      </c>
      <c r="X86">
        <v>37.471182674100561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7.3819532319999999</v>
      </c>
      <c r="AD86">
        <v>9.260738400000001</v>
      </c>
      <c r="AE86">
        <v>12.556885224</v>
      </c>
      <c r="AF86">
        <v>0</v>
      </c>
      <c r="AG86">
        <v>0</v>
      </c>
      <c r="AH86">
        <v>38.6785104</v>
      </c>
      <c r="AI86">
        <v>1.9400519999999997</v>
      </c>
      <c r="AJ86">
        <v>0</v>
      </c>
      <c r="AK86">
        <v>12.891999999999998</v>
      </c>
      <c r="AL86">
        <v>18.296200000000002</v>
      </c>
      <c r="AM86">
        <v>2.200507936507937</v>
      </c>
      <c r="AN86">
        <v>0</v>
      </c>
      <c r="AO86">
        <v>2.9123639999999993</v>
      </c>
      <c r="AP86">
        <v>1.5943325999999998</v>
      </c>
      <c r="AQ86">
        <v>0</v>
      </c>
      <c r="AR86">
        <v>12.758928000000001</v>
      </c>
      <c r="AS86">
        <v>7.8586583999999986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29.697089370720263</v>
      </c>
      <c r="BB86">
        <f t="shared" si="1"/>
        <v>859.43708101307368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0.103328073089701</v>
      </c>
      <c r="K87">
        <v>165.02995969065299</v>
      </c>
      <c r="L87">
        <v>63.615222862733063</v>
      </c>
      <c r="M87">
        <v>0</v>
      </c>
      <c r="N87">
        <v>30.001970572779822</v>
      </c>
      <c r="O87">
        <v>50.380759055546264</v>
      </c>
      <c r="P87">
        <v>61.889167357083679</v>
      </c>
      <c r="Q87">
        <v>2.7714502369668246</v>
      </c>
      <c r="R87">
        <v>10.768202562225476</v>
      </c>
      <c r="S87">
        <v>6.7035612700901623</v>
      </c>
      <c r="T87">
        <v>0</v>
      </c>
      <c r="U87">
        <v>292.58447477642176</v>
      </c>
      <c r="V87">
        <v>5.2652544910179637</v>
      </c>
      <c r="W87">
        <v>8.8446522146254463</v>
      </c>
      <c r="X87">
        <v>37.471182674100561</v>
      </c>
      <c r="Y87">
        <v>0</v>
      </c>
      <c r="Z87">
        <v>0.55880000000000007</v>
      </c>
      <c r="AA87">
        <v>10.70561232</v>
      </c>
      <c r="AB87">
        <v>10.035570480000001</v>
      </c>
      <c r="AC87">
        <v>7.3819532319999999</v>
      </c>
      <c r="AD87">
        <v>9.260738400000001</v>
      </c>
      <c r="AE87">
        <v>12.556885224</v>
      </c>
      <c r="AF87">
        <v>0</v>
      </c>
      <c r="AG87">
        <v>0</v>
      </c>
      <c r="AH87">
        <v>38.6785104</v>
      </c>
      <c r="AI87">
        <v>0.64668399999999981</v>
      </c>
      <c r="AJ87">
        <v>0</v>
      </c>
      <c r="AK87">
        <v>12.891999999999998</v>
      </c>
      <c r="AL87">
        <v>18.296200000000002</v>
      </c>
      <c r="AM87">
        <v>0</v>
      </c>
      <c r="AN87">
        <v>0</v>
      </c>
      <c r="AO87">
        <v>2.9123639999999993</v>
      </c>
      <c r="AP87">
        <v>1.5943325999999998</v>
      </c>
      <c r="AQ87">
        <v>0</v>
      </c>
      <c r="AR87">
        <v>7.0103999999999997</v>
      </c>
      <c r="AS87">
        <v>5.8085735999999999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29.183852882660812</v>
      </c>
      <c r="BB87">
        <f t="shared" si="1"/>
        <v>844.58395721067313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0.103328073089701</v>
      </c>
      <c r="K88">
        <v>165.02995969065299</v>
      </c>
      <c r="L88">
        <v>63.615222862733063</v>
      </c>
      <c r="M88">
        <v>0</v>
      </c>
      <c r="N88">
        <v>30.001970572779822</v>
      </c>
      <c r="O88">
        <v>50.380759055546264</v>
      </c>
      <c r="P88">
        <v>61.889167357083679</v>
      </c>
      <c r="Q88">
        <v>2.7714502369668246</v>
      </c>
      <c r="R88">
        <v>10.768202562225476</v>
      </c>
      <c r="S88">
        <v>6.7035612700901623</v>
      </c>
      <c r="T88">
        <v>0</v>
      </c>
      <c r="U88">
        <v>292.58447477642176</v>
      </c>
      <c r="V88">
        <v>5.2652544910179637</v>
      </c>
      <c r="W88">
        <v>8.8446522146254463</v>
      </c>
      <c r="X88">
        <v>37.471182674100561</v>
      </c>
      <c r="Y88">
        <v>0</v>
      </c>
      <c r="Z88">
        <v>0.55880000000000007</v>
      </c>
      <c r="AA88">
        <v>10.70561232</v>
      </c>
      <c r="AB88">
        <v>10.035570480000001</v>
      </c>
      <c r="AC88">
        <v>7.3819532319999999</v>
      </c>
      <c r="AD88">
        <v>9.260738400000001</v>
      </c>
      <c r="AE88">
        <v>12.556885224</v>
      </c>
      <c r="AF88">
        <v>0</v>
      </c>
      <c r="AG88">
        <v>0</v>
      </c>
      <c r="AH88">
        <v>38.6785104</v>
      </c>
      <c r="AI88">
        <v>0.64668399999999981</v>
      </c>
      <c r="AJ88">
        <v>0</v>
      </c>
      <c r="AK88">
        <v>12.891999999999998</v>
      </c>
      <c r="AL88">
        <v>18.296200000000002</v>
      </c>
      <c r="AM88">
        <v>0</v>
      </c>
      <c r="AN88">
        <v>0</v>
      </c>
      <c r="AO88">
        <v>2.9123639999999993</v>
      </c>
      <c r="AP88">
        <v>1.5943325999999998</v>
      </c>
      <c r="AQ88">
        <v>0</v>
      </c>
      <c r="AR88">
        <v>7.0103999999999997</v>
      </c>
      <c r="AS88">
        <v>5.8085735999999999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29.183852882660812</v>
      </c>
      <c r="BB88">
        <f t="shared" si="1"/>
        <v>844.58395721067313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0.103328073089701</v>
      </c>
      <c r="K89">
        <v>165.02995969065299</v>
      </c>
      <c r="L89">
        <v>63.615222862733063</v>
      </c>
      <c r="M89">
        <v>0</v>
      </c>
      <c r="N89">
        <v>30.001970572779822</v>
      </c>
      <c r="O89">
        <v>50.380759055546264</v>
      </c>
      <c r="P89">
        <v>61.889167357083679</v>
      </c>
      <c r="Q89">
        <v>2.7714502369668246</v>
      </c>
      <c r="R89">
        <v>10.768202562225476</v>
      </c>
      <c r="S89">
        <v>6.7035612700901623</v>
      </c>
      <c r="T89">
        <v>0</v>
      </c>
      <c r="U89">
        <v>289.08718794512333</v>
      </c>
      <c r="V89">
        <v>5.2652544910179637</v>
      </c>
      <c r="W89">
        <v>8.8446522146254463</v>
      </c>
      <c r="X89">
        <v>37.471182674100561</v>
      </c>
      <c r="Y89">
        <v>0</v>
      </c>
      <c r="Z89">
        <v>0.55880000000000007</v>
      </c>
      <c r="AA89">
        <v>10.70561232</v>
      </c>
      <c r="AB89">
        <v>10.035570480000001</v>
      </c>
      <c r="AC89">
        <v>7.3819532319999999</v>
      </c>
      <c r="AD89">
        <v>9.260738400000001</v>
      </c>
      <c r="AE89">
        <v>12.556885224</v>
      </c>
      <c r="AF89">
        <v>0</v>
      </c>
      <c r="AG89">
        <v>0</v>
      </c>
      <c r="AH89">
        <v>38.6785104</v>
      </c>
      <c r="AI89">
        <v>0.64668399999999981</v>
      </c>
      <c r="AJ89">
        <v>0</v>
      </c>
      <c r="AK89">
        <v>12.891999999999998</v>
      </c>
      <c r="AL89">
        <v>18.296200000000002</v>
      </c>
      <c r="AM89">
        <v>0</v>
      </c>
      <c r="AN89">
        <v>0</v>
      </c>
      <c r="AO89">
        <v>2.5539192000000002</v>
      </c>
      <c r="AP89">
        <v>1.5943325999999998</v>
      </c>
      <c r="AQ89">
        <v>0</v>
      </c>
      <c r="AR89">
        <v>11.777471999999999</v>
      </c>
      <c r="AS89">
        <v>6.8336160000000001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29.248528026495446</v>
      </c>
      <c r="BB89">
        <f t="shared" si="1"/>
        <v>846.45566483554001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0.103328073089701</v>
      </c>
      <c r="K90">
        <v>165.02995969065299</v>
      </c>
      <c r="L90">
        <v>63.615222862733063</v>
      </c>
      <c r="M90">
        <v>0</v>
      </c>
      <c r="N90">
        <v>30.001970572779822</v>
      </c>
      <c r="O90">
        <v>50.380759055546264</v>
      </c>
      <c r="P90">
        <v>61.889167357083679</v>
      </c>
      <c r="Q90">
        <v>2.7714502369668246</v>
      </c>
      <c r="R90">
        <v>10.768202562225476</v>
      </c>
      <c r="S90">
        <v>6.7035612700901623</v>
      </c>
      <c r="T90">
        <v>0</v>
      </c>
      <c r="U90">
        <v>289.08718794512333</v>
      </c>
      <c r="V90">
        <v>5.2652544910179637</v>
      </c>
      <c r="W90">
        <v>8.8446522146254463</v>
      </c>
      <c r="X90">
        <v>37.471182674100561</v>
      </c>
      <c r="Y90">
        <v>0</v>
      </c>
      <c r="Z90">
        <v>0.55880000000000007</v>
      </c>
      <c r="AA90">
        <v>10.70561232</v>
      </c>
      <c r="AB90">
        <v>10.035570480000001</v>
      </c>
      <c r="AC90">
        <v>7.3819532319999999</v>
      </c>
      <c r="AD90">
        <v>9.260738400000001</v>
      </c>
      <c r="AE90">
        <v>12.556885224</v>
      </c>
      <c r="AF90">
        <v>0</v>
      </c>
      <c r="AG90">
        <v>0</v>
      </c>
      <c r="AH90">
        <v>38.6785104</v>
      </c>
      <c r="AI90">
        <v>0.64668399999999981</v>
      </c>
      <c r="AJ90">
        <v>0</v>
      </c>
      <c r="AK90">
        <v>12.891999999999998</v>
      </c>
      <c r="AL90">
        <v>18.296200000000002</v>
      </c>
      <c r="AM90">
        <v>0</v>
      </c>
      <c r="AN90">
        <v>0</v>
      </c>
      <c r="AO90">
        <v>2.5539192000000002</v>
      </c>
      <c r="AP90">
        <v>1.5943325999999998</v>
      </c>
      <c r="AQ90">
        <v>0</v>
      </c>
      <c r="AR90">
        <v>11.777471999999999</v>
      </c>
      <c r="AS90">
        <v>6.8336160000000001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29.248528026495446</v>
      </c>
      <c r="BB90">
        <f t="shared" si="1"/>
        <v>846.45566483554001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0.103328073089701</v>
      </c>
      <c r="K91">
        <v>165.02995969065299</v>
      </c>
      <c r="L91">
        <v>63.615222862733063</v>
      </c>
      <c r="M91">
        <v>0</v>
      </c>
      <c r="N91">
        <v>30.001970572779822</v>
      </c>
      <c r="O91">
        <v>50.380759055546264</v>
      </c>
      <c r="P91">
        <v>61.889167357083679</v>
      </c>
      <c r="Q91">
        <v>2.7714502369668246</v>
      </c>
      <c r="R91">
        <v>10.768202562225476</v>
      </c>
      <c r="S91">
        <v>6.7035612700901623</v>
      </c>
      <c r="T91">
        <v>0</v>
      </c>
      <c r="U91">
        <v>289.08718794512333</v>
      </c>
      <c r="V91">
        <v>5.2652544910179637</v>
      </c>
      <c r="W91">
        <v>8.8446522146254463</v>
      </c>
      <c r="X91">
        <v>37.471182674100561</v>
      </c>
      <c r="Y91">
        <v>0</v>
      </c>
      <c r="Z91">
        <v>3.3293304000000004</v>
      </c>
      <c r="AA91">
        <v>10.70561232</v>
      </c>
      <c r="AB91">
        <v>10.035570480000001</v>
      </c>
      <c r="AC91">
        <v>7.3819532319999999</v>
      </c>
      <c r="AD91">
        <v>9.260738400000001</v>
      </c>
      <c r="AE91">
        <v>12.556885224</v>
      </c>
      <c r="AF91">
        <v>0</v>
      </c>
      <c r="AG91">
        <v>0</v>
      </c>
      <c r="AH91">
        <v>38.6785104</v>
      </c>
      <c r="AI91">
        <v>3.3950909999999999</v>
      </c>
      <c r="AJ91">
        <v>0</v>
      </c>
      <c r="AK91">
        <v>12.891999999999998</v>
      </c>
      <c r="AL91">
        <v>18.296200000000002</v>
      </c>
      <c r="AM91">
        <v>0</v>
      </c>
      <c r="AN91">
        <v>0</v>
      </c>
      <c r="AO91">
        <v>2.5539192000000002</v>
      </c>
      <c r="AP91">
        <v>1.5943325999999998</v>
      </c>
      <c r="AQ91">
        <v>0</v>
      </c>
      <c r="AR91">
        <v>12.758928000000001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29.508003250495449</v>
      </c>
      <c r="BB91">
        <f t="shared" si="1"/>
        <v>853.96490229353992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0.103328073089701</v>
      </c>
      <c r="K92">
        <v>165.02995969065299</v>
      </c>
      <c r="L92">
        <v>63.615222862733063</v>
      </c>
      <c r="M92">
        <v>0</v>
      </c>
      <c r="N92">
        <v>30.001970572779822</v>
      </c>
      <c r="O92">
        <v>50.380759055546264</v>
      </c>
      <c r="P92">
        <v>61.889167357083679</v>
      </c>
      <c r="Q92">
        <v>2.7714502369668246</v>
      </c>
      <c r="R92">
        <v>10.768202562225476</v>
      </c>
      <c r="S92">
        <v>6.7035612700901623</v>
      </c>
      <c r="T92">
        <v>0</v>
      </c>
      <c r="U92">
        <v>289.08718794512333</v>
      </c>
      <c r="V92">
        <v>5.2652544910179637</v>
      </c>
      <c r="W92">
        <v>8.8446522146254463</v>
      </c>
      <c r="X92">
        <v>37.471182674100561</v>
      </c>
      <c r="Y92">
        <v>0</v>
      </c>
      <c r="Z92">
        <v>3.3293304000000004</v>
      </c>
      <c r="AA92">
        <v>10.70561232</v>
      </c>
      <c r="AB92">
        <v>10.035570480000001</v>
      </c>
      <c r="AC92">
        <v>7.3819532319999999</v>
      </c>
      <c r="AD92">
        <v>9.260738400000001</v>
      </c>
      <c r="AE92">
        <v>12.556885224</v>
      </c>
      <c r="AF92">
        <v>0</v>
      </c>
      <c r="AG92">
        <v>0</v>
      </c>
      <c r="AH92">
        <v>38.6785104</v>
      </c>
      <c r="AI92">
        <v>3.3950909999999999</v>
      </c>
      <c r="AJ92">
        <v>0</v>
      </c>
      <c r="AK92">
        <v>12.891999999999998</v>
      </c>
      <c r="AL92">
        <v>18.296200000000002</v>
      </c>
      <c r="AM92">
        <v>0</v>
      </c>
      <c r="AN92">
        <v>0</v>
      </c>
      <c r="AO92">
        <v>2.5539192000000002</v>
      </c>
      <c r="AP92">
        <v>1.5943325999999998</v>
      </c>
      <c r="AQ92">
        <v>0</v>
      </c>
      <c r="AR92">
        <v>12.758928000000001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29.508003250495449</v>
      </c>
      <c r="BB92">
        <f t="shared" si="1"/>
        <v>853.96490229353992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0.103328073089701</v>
      </c>
      <c r="K93">
        <v>165.02995969065299</v>
      </c>
      <c r="L93">
        <v>63.615222862733063</v>
      </c>
      <c r="M93">
        <v>0</v>
      </c>
      <c r="N93">
        <v>30.001970572779822</v>
      </c>
      <c r="O93">
        <v>50.380759055546264</v>
      </c>
      <c r="P93">
        <v>61.889167357083679</v>
      </c>
      <c r="Q93">
        <v>2.7714502369668246</v>
      </c>
      <c r="R93">
        <v>10.768202562225476</v>
      </c>
      <c r="S93">
        <v>6.7035612700901623</v>
      </c>
      <c r="T93">
        <v>0</v>
      </c>
      <c r="U93">
        <v>289.08718794512333</v>
      </c>
      <c r="V93">
        <v>5.2652544910179637</v>
      </c>
      <c r="W93">
        <v>8.8446522146254463</v>
      </c>
      <c r="X93">
        <v>37.471182674100561</v>
      </c>
      <c r="Y93">
        <v>0</v>
      </c>
      <c r="Z93">
        <v>3.3293304000000004</v>
      </c>
      <c r="AA93">
        <v>10.70561232</v>
      </c>
      <c r="AB93">
        <v>10.035570480000001</v>
      </c>
      <c r="AC93">
        <v>7.3819532319999999</v>
      </c>
      <c r="AD93">
        <v>9.260738400000001</v>
      </c>
      <c r="AE93">
        <v>12.556885224</v>
      </c>
      <c r="AF93">
        <v>0</v>
      </c>
      <c r="AG93">
        <v>0</v>
      </c>
      <c r="AH93">
        <v>38.6785104</v>
      </c>
      <c r="AI93">
        <v>3.3950909999999999</v>
      </c>
      <c r="AJ93">
        <v>0</v>
      </c>
      <c r="AK93">
        <v>12.891999999999998</v>
      </c>
      <c r="AL93">
        <v>18.296200000000002</v>
      </c>
      <c r="AM93">
        <v>0</v>
      </c>
      <c r="AN93">
        <v>0</v>
      </c>
      <c r="AO93">
        <v>2.5688543999999998</v>
      </c>
      <c r="AP93">
        <v>1.5943325999999998</v>
      </c>
      <c r="AQ93">
        <v>0</v>
      </c>
      <c r="AR93">
        <v>12.758928000000001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29.508502106495449</v>
      </c>
      <c r="BB93">
        <f t="shared" si="1"/>
        <v>853.97933863753985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0.103328073089701</v>
      </c>
      <c r="K94">
        <v>165.02995969065299</v>
      </c>
      <c r="L94">
        <v>63.615222862733063</v>
      </c>
      <c r="M94">
        <v>0</v>
      </c>
      <c r="N94">
        <v>30.001970572779822</v>
      </c>
      <c r="O94">
        <v>50.380759055546264</v>
      </c>
      <c r="P94">
        <v>61.889167357083679</v>
      </c>
      <c r="Q94">
        <v>2.7714502369668246</v>
      </c>
      <c r="R94">
        <v>10.768202562225476</v>
      </c>
      <c r="S94">
        <v>6.7035612700901623</v>
      </c>
      <c r="T94">
        <v>0</v>
      </c>
      <c r="U94">
        <v>289.08718794512333</v>
      </c>
      <c r="V94">
        <v>5.2652544910179637</v>
      </c>
      <c r="W94">
        <v>8.8446522146254463</v>
      </c>
      <c r="X94">
        <v>37.471182674100561</v>
      </c>
      <c r="Y94">
        <v>0</v>
      </c>
      <c r="Z94">
        <v>3.3293304000000004</v>
      </c>
      <c r="AA94">
        <v>10.70561232</v>
      </c>
      <c r="AB94">
        <v>10.035570480000001</v>
      </c>
      <c r="AC94">
        <v>7.3819532319999999</v>
      </c>
      <c r="AD94">
        <v>9.260738400000001</v>
      </c>
      <c r="AE94">
        <v>12.556885224</v>
      </c>
      <c r="AF94">
        <v>0</v>
      </c>
      <c r="AG94">
        <v>0</v>
      </c>
      <c r="AH94">
        <v>38.6785104</v>
      </c>
      <c r="AI94">
        <v>3.3950909999999999</v>
      </c>
      <c r="AJ94">
        <v>0</v>
      </c>
      <c r="AK94">
        <v>12.891999999999998</v>
      </c>
      <c r="AL94">
        <v>18.296200000000002</v>
      </c>
      <c r="AM94">
        <v>0</v>
      </c>
      <c r="AN94">
        <v>0</v>
      </c>
      <c r="AO94">
        <v>2.5688543999999998</v>
      </c>
      <c r="AP94">
        <v>1.5943325999999998</v>
      </c>
      <c r="AQ94">
        <v>0</v>
      </c>
      <c r="AR94">
        <v>12.758928000000001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29.508502106495449</v>
      </c>
      <c r="BB94">
        <f t="shared" si="1"/>
        <v>853.97933863753985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0.103328073089701</v>
      </c>
      <c r="K95">
        <v>165.02995969065299</v>
      </c>
      <c r="L95">
        <v>63.615222862733063</v>
      </c>
      <c r="M95">
        <v>0</v>
      </c>
      <c r="N95">
        <v>30.001970572779822</v>
      </c>
      <c r="O95">
        <v>50.380759055546264</v>
      </c>
      <c r="P95">
        <v>61.889167357083679</v>
      </c>
      <c r="Q95">
        <v>2.7714502369668246</v>
      </c>
      <c r="R95">
        <v>10.768202562225476</v>
      </c>
      <c r="S95">
        <v>6.7035612700901623</v>
      </c>
      <c r="T95">
        <v>0</v>
      </c>
      <c r="U95">
        <v>289.08718794512333</v>
      </c>
      <c r="V95">
        <v>5.2652544910179637</v>
      </c>
      <c r="W95">
        <v>8.8446522146254463</v>
      </c>
      <c r="X95">
        <v>37.471182674100561</v>
      </c>
      <c r="Y95">
        <v>0</v>
      </c>
      <c r="Z95">
        <v>0.27940000000000004</v>
      </c>
      <c r="AA95">
        <v>10.70561232</v>
      </c>
      <c r="AB95">
        <v>10.035570480000001</v>
      </c>
      <c r="AC95">
        <v>7.3819532319999999</v>
      </c>
      <c r="AD95">
        <v>9.260738400000001</v>
      </c>
      <c r="AE95">
        <v>12.556885224</v>
      </c>
      <c r="AF95">
        <v>0</v>
      </c>
      <c r="AG95">
        <v>0</v>
      </c>
      <c r="AH95">
        <v>38.6785104</v>
      </c>
      <c r="AI95">
        <v>3.3950909999999999</v>
      </c>
      <c r="AJ95">
        <v>0</v>
      </c>
      <c r="AK95">
        <v>12.891999999999998</v>
      </c>
      <c r="AL95">
        <v>18.296200000000002</v>
      </c>
      <c r="AM95">
        <v>0</v>
      </c>
      <c r="AN95">
        <v>0</v>
      </c>
      <c r="AO95">
        <v>2.5688543999999998</v>
      </c>
      <c r="AP95">
        <v>1.5943325999999998</v>
      </c>
      <c r="AQ95">
        <v>0</v>
      </c>
      <c r="AR95">
        <v>12.057888000000002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29.383219654495452</v>
      </c>
      <c r="BB95">
        <f t="shared" si="1"/>
        <v>850.35365068954002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0.103328073089701</v>
      </c>
      <c r="K96">
        <v>165.02995969065299</v>
      </c>
      <c r="L96">
        <v>63.615222862733063</v>
      </c>
      <c r="M96">
        <v>0</v>
      </c>
      <c r="N96">
        <v>30.001970572779822</v>
      </c>
      <c r="O96">
        <v>50.380759055546264</v>
      </c>
      <c r="P96">
        <v>61.889167357083679</v>
      </c>
      <c r="Q96">
        <v>2.7714502369668246</v>
      </c>
      <c r="R96">
        <v>10.768202562225476</v>
      </c>
      <c r="S96">
        <v>6.7035612700901623</v>
      </c>
      <c r="T96">
        <v>0</v>
      </c>
      <c r="U96">
        <v>289.08718794512333</v>
      </c>
      <c r="V96">
        <v>5.2652544910179637</v>
      </c>
      <c r="W96">
        <v>8.8446522146254463</v>
      </c>
      <c r="X96">
        <v>37.471182674100561</v>
      </c>
      <c r="Y96">
        <v>0</v>
      </c>
      <c r="Z96">
        <v>0.27940000000000004</v>
      </c>
      <c r="AA96">
        <v>10.70561232</v>
      </c>
      <c r="AB96">
        <v>10.035570480000001</v>
      </c>
      <c r="AC96">
        <v>7.3819532319999999</v>
      </c>
      <c r="AD96">
        <v>9.260738400000001</v>
      </c>
      <c r="AE96">
        <v>12.556885224</v>
      </c>
      <c r="AF96">
        <v>0</v>
      </c>
      <c r="AG96">
        <v>0</v>
      </c>
      <c r="AH96">
        <v>38.6785104</v>
      </c>
      <c r="AI96">
        <v>3.3950909999999999</v>
      </c>
      <c r="AJ96">
        <v>0</v>
      </c>
      <c r="AK96">
        <v>12.891999999999998</v>
      </c>
      <c r="AL96">
        <v>18.296200000000002</v>
      </c>
      <c r="AM96">
        <v>0</v>
      </c>
      <c r="AN96">
        <v>0</v>
      </c>
      <c r="AO96">
        <v>2.5688543999999998</v>
      </c>
      <c r="AP96">
        <v>1.5943325999999998</v>
      </c>
      <c r="AQ96">
        <v>0</v>
      </c>
      <c r="AR96">
        <v>12.057888000000002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29.383219654495452</v>
      </c>
      <c r="BB96">
        <f t="shared" si="1"/>
        <v>850.35365068954002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0.103328073089701</v>
      </c>
      <c r="K97">
        <v>165.02995969065299</v>
      </c>
      <c r="L97">
        <v>63.615222862733063</v>
      </c>
      <c r="M97">
        <v>0</v>
      </c>
      <c r="N97">
        <v>30.001970572779822</v>
      </c>
      <c r="O97">
        <v>50.380759055546264</v>
      </c>
      <c r="P97">
        <v>61.889167357083679</v>
      </c>
      <c r="Q97">
        <v>2.7714502369668246</v>
      </c>
      <c r="R97">
        <v>10.768202562225476</v>
      </c>
      <c r="S97">
        <v>6.7035612700901623</v>
      </c>
      <c r="T97">
        <v>0</v>
      </c>
      <c r="U97">
        <v>289.08718794512333</v>
      </c>
      <c r="V97">
        <v>5.2652544910179637</v>
      </c>
      <c r="W97">
        <v>8.8446522146254463</v>
      </c>
      <c r="X97">
        <v>37.471182674100561</v>
      </c>
      <c r="Y97">
        <v>0</v>
      </c>
      <c r="Z97">
        <v>0.27940000000000004</v>
      </c>
      <c r="AA97">
        <v>10.70561232</v>
      </c>
      <c r="AB97">
        <v>10.035570480000001</v>
      </c>
      <c r="AC97">
        <v>7.3819532319999999</v>
      </c>
      <c r="AD97">
        <v>9.260738400000001</v>
      </c>
      <c r="AE97">
        <v>12.556885224</v>
      </c>
      <c r="AF97">
        <v>0</v>
      </c>
      <c r="AG97">
        <v>0</v>
      </c>
      <c r="AH97">
        <v>38.6785104</v>
      </c>
      <c r="AI97">
        <v>3.3950909999999999</v>
      </c>
      <c r="AJ97">
        <v>0</v>
      </c>
      <c r="AK97">
        <v>12.891999999999998</v>
      </c>
      <c r="AL97">
        <v>18.296200000000002</v>
      </c>
      <c r="AM97">
        <v>0</v>
      </c>
      <c r="AN97">
        <v>0</v>
      </c>
      <c r="AO97">
        <v>2.5688543999999998</v>
      </c>
      <c r="AP97">
        <v>1.5943325999999998</v>
      </c>
      <c r="AQ97">
        <v>0</v>
      </c>
      <c r="AR97">
        <v>12.758928000000001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29.406634390495448</v>
      </c>
      <c r="BB97">
        <f t="shared" si="1"/>
        <v>851.03127595353988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0.103328073089701</v>
      </c>
      <c r="K98">
        <v>165.02995969065299</v>
      </c>
      <c r="L98">
        <v>63.615222862733063</v>
      </c>
      <c r="M98">
        <v>0</v>
      </c>
      <c r="N98">
        <v>30.001970572779822</v>
      </c>
      <c r="O98">
        <v>50.380759055546264</v>
      </c>
      <c r="P98">
        <v>61.889167357083679</v>
      </c>
      <c r="Q98">
        <v>2.7714502369668246</v>
      </c>
      <c r="R98">
        <v>10.768202562225476</v>
      </c>
      <c r="S98">
        <v>6.7035612700901623</v>
      </c>
      <c r="T98">
        <v>0</v>
      </c>
      <c r="U98">
        <v>289.08718794512333</v>
      </c>
      <c r="V98">
        <v>5.2652544910179637</v>
      </c>
      <c r="W98">
        <v>8.8446522146254463</v>
      </c>
      <c r="X98">
        <v>37.471182674100561</v>
      </c>
      <c r="Y98">
        <v>0</v>
      </c>
      <c r="Z98">
        <v>0.27940000000000004</v>
      </c>
      <c r="AA98">
        <v>10.70561232</v>
      </c>
      <c r="AB98">
        <v>10.035570480000001</v>
      </c>
      <c r="AC98">
        <v>7.3819532319999999</v>
      </c>
      <c r="AD98">
        <v>9.260738400000001</v>
      </c>
      <c r="AE98">
        <v>12.556885224</v>
      </c>
      <c r="AF98">
        <v>0</v>
      </c>
      <c r="AG98">
        <v>0</v>
      </c>
      <c r="AH98">
        <v>38.6785104</v>
      </c>
      <c r="AI98">
        <v>3.3950909999999999</v>
      </c>
      <c r="AJ98">
        <v>0</v>
      </c>
      <c r="AK98">
        <v>12.891999999999998</v>
      </c>
      <c r="AL98">
        <v>18.296200000000002</v>
      </c>
      <c r="AM98">
        <v>0</v>
      </c>
      <c r="AN98">
        <v>0</v>
      </c>
      <c r="AO98">
        <v>2.5688543999999998</v>
      </c>
      <c r="AP98">
        <v>1.5943325999999998</v>
      </c>
      <c r="AQ98">
        <v>0</v>
      </c>
      <c r="AR98">
        <v>12.758928000000001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29.406634390495448</v>
      </c>
      <c r="BB98">
        <f t="shared" si="1"/>
        <v>851.03127595353988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4.5260069725223014E-3</v>
      </c>
      <c r="K99">
        <f t="shared" si="2"/>
        <v>3.2381735893505268</v>
      </c>
      <c r="L99">
        <f t="shared" si="2"/>
        <v>1.1298999130067786</v>
      </c>
      <c r="M99">
        <f t="shared" si="2"/>
        <v>0</v>
      </c>
      <c r="N99">
        <f t="shared" si="2"/>
        <v>0.72004729374671661</v>
      </c>
      <c r="O99">
        <f t="shared" si="2"/>
        <v>1.2091382173331082</v>
      </c>
      <c r="P99">
        <f t="shared" si="2"/>
        <v>1.5339167391001245</v>
      </c>
      <c r="Q99">
        <f t="shared" si="2"/>
        <v>6.0330683197579116E-2</v>
      </c>
      <c r="R99">
        <f t="shared" si="2"/>
        <v>0.21205320518220291</v>
      </c>
      <c r="S99">
        <f t="shared" si="2"/>
        <v>0.13110592690985673</v>
      </c>
      <c r="T99">
        <f t="shared" si="2"/>
        <v>0</v>
      </c>
      <c r="U99">
        <f t="shared" si="2"/>
        <v>6.9796424680401836</v>
      </c>
      <c r="V99">
        <f t="shared" si="2"/>
        <v>8.9509326347305462E-2</v>
      </c>
      <c r="W99">
        <f t="shared" si="2"/>
        <v>0.21181046587772961</v>
      </c>
      <c r="X99">
        <f t="shared" si="2"/>
        <v>0.89930948538276045</v>
      </c>
      <c r="Y99">
        <f t="shared" si="2"/>
        <v>0</v>
      </c>
      <c r="Z99">
        <f t="shared" si="2"/>
        <v>4.1083534800000036E-2</v>
      </c>
      <c r="AA99">
        <f t="shared" si="2"/>
        <v>8.6952800440000005E-2</v>
      </c>
      <c r="AB99">
        <f t="shared" si="2"/>
        <v>0.19652992190000013</v>
      </c>
      <c r="AC99">
        <f t="shared" si="2"/>
        <v>0.14384393989599994</v>
      </c>
      <c r="AD99">
        <f t="shared" si="2"/>
        <v>0.19736948715000027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0.85814938225000092</v>
      </c>
      <c r="AI99">
        <f t="shared" si="2"/>
        <v>5.6423179000000011E-2</v>
      </c>
      <c r="AJ99">
        <f t="shared" si="2"/>
        <v>0</v>
      </c>
      <c r="AK99">
        <f t="shared" si="2"/>
        <v>0.30940800000000068</v>
      </c>
      <c r="AL99">
        <f t="shared" si="2"/>
        <v>0.39978672499999979</v>
      </c>
      <c r="AM99">
        <f t="shared" si="2"/>
        <v>2.0312380952380943E-2</v>
      </c>
      <c r="AN99">
        <f t="shared" si="2"/>
        <v>0</v>
      </c>
      <c r="AO99">
        <f t="shared" si="2"/>
        <v>7.1352918000000043E-2</v>
      </c>
      <c r="AP99">
        <f t="shared" si="2"/>
        <v>3.7572562649999967E-2</v>
      </c>
      <c r="AQ99">
        <f t="shared" si="2"/>
        <v>0</v>
      </c>
      <c r="AR99">
        <f t="shared" si="2"/>
        <v>0.30586375199999954</v>
      </c>
      <c r="AS99">
        <f t="shared" si="2"/>
        <v>0.19201367794799998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2.6690114150943411E-2</v>
      </c>
      <c r="AY99">
        <f t="shared" si="2"/>
        <v>0</v>
      </c>
      <c r="AZ99">
        <f t="shared" si="2"/>
        <v>0</v>
      </c>
      <c r="BA99">
        <f t="shared" si="2"/>
        <v>0.65678375318009719</v>
      </c>
      <c r="BB99">
        <f t="shared" si="1"/>
        <v>19.007397188780622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10.438650941444237</v>
      </c>
      <c r="K3">
        <v>9.4142635657652658</v>
      </c>
      <c r="L3">
        <v>578.49608339818576</v>
      </c>
      <c r="M3">
        <v>28.232092657146065</v>
      </c>
      <c r="N3">
        <v>36.240311350499219</v>
      </c>
      <c r="O3">
        <v>0</v>
      </c>
      <c r="P3">
        <v>42.736492648150907</v>
      </c>
      <c r="Q3">
        <v>3.3505592417061609</v>
      </c>
      <c r="R3">
        <v>13.002527013177158</v>
      </c>
      <c r="S3">
        <v>8.1001365346922789</v>
      </c>
      <c r="T3">
        <v>0</v>
      </c>
      <c r="U3">
        <v>64.039386827412429</v>
      </c>
      <c r="V3">
        <v>6.3617514970059883</v>
      </c>
      <c r="W3">
        <v>10.675650392390011</v>
      </c>
      <c r="X3">
        <v>45.26129878497791</v>
      </c>
      <c r="Y3">
        <v>0</v>
      </c>
      <c r="Z3">
        <v>2.01070584</v>
      </c>
      <c r="AA3">
        <v>7.2711599999999983</v>
      </c>
      <c r="AB3">
        <v>8.0811365439999996</v>
      </c>
      <c r="AC3">
        <v>5.9383226239999987</v>
      </c>
      <c r="AD3">
        <v>11.18580528</v>
      </c>
      <c r="AE3">
        <v>15.167135380800003</v>
      </c>
      <c r="AF3">
        <v>2.7224999999999993</v>
      </c>
      <c r="AG3">
        <v>3.4732214400000001</v>
      </c>
      <c r="AH3">
        <v>43.057968720000005</v>
      </c>
      <c r="AI3">
        <v>0</v>
      </c>
      <c r="AJ3">
        <v>0</v>
      </c>
      <c r="AK3">
        <v>15.571999999999994</v>
      </c>
      <c r="AL3">
        <v>0</v>
      </c>
      <c r="AM3">
        <v>0</v>
      </c>
      <c r="AN3">
        <v>0.66954999999999998</v>
      </c>
      <c r="AO3">
        <v>3.6440476799999999</v>
      </c>
      <c r="AP3">
        <v>1.3362367200000003</v>
      </c>
      <c r="AQ3">
        <v>4.8324999999999996</v>
      </c>
      <c r="AR3">
        <v>15.411177600000002</v>
      </c>
      <c r="AS3">
        <v>9.7861171044000006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33.617465708890002</v>
      </c>
      <c r="BB3">
        <f>SUM(B3:AZ3)-BA3</f>
        <v>972.89132407686316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10.438650941444237</v>
      </c>
      <c r="K4">
        <v>9.414358236601629</v>
      </c>
      <c r="L4">
        <v>578.49608339818576</v>
      </c>
      <c r="M4">
        <v>28.232092657146065</v>
      </c>
      <c r="N4">
        <v>36.240311350499219</v>
      </c>
      <c r="O4">
        <v>0</v>
      </c>
      <c r="P4">
        <v>42.736492648150907</v>
      </c>
      <c r="Q4">
        <v>3.3505592417061609</v>
      </c>
      <c r="R4">
        <v>13.002527013177158</v>
      </c>
      <c r="S4">
        <v>8.1001365346922789</v>
      </c>
      <c r="T4">
        <v>0</v>
      </c>
      <c r="U4">
        <v>64.039386827412429</v>
      </c>
      <c r="V4">
        <v>6.3617514970059883</v>
      </c>
      <c r="W4">
        <v>10.675650392390011</v>
      </c>
      <c r="X4">
        <v>45.26129878497791</v>
      </c>
      <c r="Y4">
        <v>0</v>
      </c>
      <c r="Z4">
        <v>2.01070584</v>
      </c>
      <c r="AA4">
        <v>7.2711599999999983</v>
      </c>
      <c r="AB4">
        <v>8.0811365439999996</v>
      </c>
      <c r="AC4">
        <v>5.9383226239999987</v>
      </c>
      <c r="AD4">
        <v>11.18580528</v>
      </c>
      <c r="AE4">
        <v>15.167135380800003</v>
      </c>
      <c r="AF4">
        <v>2.7224999999999993</v>
      </c>
      <c r="AG4">
        <v>3.4732214400000001</v>
      </c>
      <c r="AH4">
        <v>43.057968720000005</v>
      </c>
      <c r="AI4">
        <v>0</v>
      </c>
      <c r="AJ4">
        <v>0</v>
      </c>
      <c r="AK4">
        <v>15.571999999999994</v>
      </c>
      <c r="AL4">
        <v>0</v>
      </c>
      <c r="AM4">
        <v>0</v>
      </c>
      <c r="AN4">
        <v>0.66954999999999998</v>
      </c>
      <c r="AO4">
        <v>3.6440476799999999</v>
      </c>
      <c r="AP4">
        <v>1.3362367200000003</v>
      </c>
      <c r="AQ4">
        <v>4.8324999999999996</v>
      </c>
      <c r="AR4">
        <v>15.411177600000002</v>
      </c>
      <c r="AS4">
        <v>9.7861171044000006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33.617468870722611</v>
      </c>
      <c r="BB4">
        <f t="shared" ref="BB4:BB67" si="0">SUM(B4:AZ4)-BA4</f>
        <v>972.89141558586698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8.0687999999999995</v>
      </c>
      <c r="K5">
        <v>9.4143318323147849</v>
      </c>
      <c r="L5">
        <v>578.49608339818576</v>
      </c>
      <c r="M5">
        <v>28.232092657146065</v>
      </c>
      <c r="N5">
        <v>36.240311350499219</v>
      </c>
      <c r="O5">
        <v>0</v>
      </c>
      <c r="P5">
        <v>42.736492648150907</v>
      </c>
      <c r="Q5">
        <v>3.3505592417061609</v>
      </c>
      <c r="R5">
        <v>13.002527013177158</v>
      </c>
      <c r="S5">
        <v>8.1001365346922789</v>
      </c>
      <c r="T5">
        <v>0</v>
      </c>
      <c r="U5">
        <v>64.039386827412429</v>
      </c>
      <c r="V5">
        <v>6.3617514970059883</v>
      </c>
      <c r="W5">
        <v>10.675650392390011</v>
      </c>
      <c r="X5">
        <v>45.26129878497791</v>
      </c>
      <c r="Y5">
        <v>0</v>
      </c>
      <c r="Z5">
        <v>2.01070584</v>
      </c>
      <c r="AA5">
        <v>3.6355799999999991</v>
      </c>
      <c r="AB5">
        <v>8.0811365439999996</v>
      </c>
      <c r="AC5">
        <v>5.9383226239999987</v>
      </c>
      <c r="AD5">
        <v>11.18580528</v>
      </c>
      <c r="AE5">
        <v>15.167135380800003</v>
      </c>
      <c r="AF5">
        <v>2.7224999999999993</v>
      </c>
      <c r="AG5">
        <v>3.4732214400000001</v>
      </c>
      <c r="AH5">
        <v>43.057968720000005</v>
      </c>
      <c r="AI5">
        <v>0</v>
      </c>
      <c r="AJ5">
        <v>0</v>
      </c>
      <c r="AK5">
        <v>15.571999999999994</v>
      </c>
      <c r="AL5">
        <v>0</v>
      </c>
      <c r="AM5">
        <v>0</v>
      </c>
      <c r="AN5">
        <v>0.66954999999999998</v>
      </c>
      <c r="AO5">
        <v>3.6079680000000001</v>
      </c>
      <c r="AP5">
        <v>1.3362367200000003</v>
      </c>
      <c r="AQ5">
        <v>4.8324999999999996</v>
      </c>
      <c r="AR5">
        <v>15.411177600000002</v>
      </c>
      <c r="AS5">
        <v>9.7861171044000006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33.415681565271328</v>
      </c>
      <c r="BB5">
        <f t="shared" si="0"/>
        <v>967.05166586558721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8.0687999999999995</v>
      </c>
      <c r="K6">
        <v>9.4143179598925233</v>
      </c>
      <c r="L6">
        <v>578.49608339818576</v>
      </c>
      <c r="M6">
        <v>28.232092657146065</v>
      </c>
      <c r="N6">
        <v>36.240311350499219</v>
      </c>
      <c r="O6">
        <v>0</v>
      </c>
      <c r="P6">
        <v>42.736492648150907</v>
      </c>
      <c r="Q6">
        <v>3.3505592417061609</v>
      </c>
      <c r="R6">
        <v>13.002527013177158</v>
      </c>
      <c r="S6">
        <v>8.1001365346922789</v>
      </c>
      <c r="T6">
        <v>0</v>
      </c>
      <c r="U6">
        <v>64.039386827412429</v>
      </c>
      <c r="V6">
        <v>6.3617514970059883</v>
      </c>
      <c r="W6">
        <v>10.675650392390011</v>
      </c>
      <c r="X6">
        <v>45.26129878497791</v>
      </c>
      <c r="Y6">
        <v>0</v>
      </c>
      <c r="Z6">
        <v>2.01070584</v>
      </c>
      <c r="AA6">
        <v>3.6355799999999991</v>
      </c>
      <c r="AB6">
        <v>8.0811365439999996</v>
      </c>
      <c r="AC6">
        <v>5.9383226239999987</v>
      </c>
      <c r="AD6">
        <v>11.18580528</v>
      </c>
      <c r="AE6">
        <v>15.167135380800003</v>
      </c>
      <c r="AF6">
        <v>2.7224999999999993</v>
      </c>
      <c r="AG6">
        <v>3.4732214400000001</v>
      </c>
      <c r="AH6">
        <v>43.057968720000005</v>
      </c>
      <c r="AI6">
        <v>0</v>
      </c>
      <c r="AJ6">
        <v>0</v>
      </c>
      <c r="AK6">
        <v>15.571999999999994</v>
      </c>
      <c r="AL6">
        <v>0</v>
      </c>
      <c r="AM6">
        <v>0</v>
      </c>
      <c r="AN6">
        <v>0.66954999999999998</v>
      </c>
      <c r="AO6">
        <v>3.6079680000000001</v>
      </c>
      <c r="AP6">
        <v>3.02618316</v>
      </c>
      <c r="AQ6">
        <v>4.8324999999999996</v>
      </c>
      <c r="AR6">
        <v>15.411177600000002</v>
      </c>
      <c r="AS6">
        <v>9.7861171044000006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33.472125552196459</v>
      </c>
      <c r="BB6">
        <f t="shared" si="0"/>
        <v>968.68515444623984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8.0687999999999995</v>
      </c>
      <c r="K7">
        <v>9.4143219231754145</v>
      </c>
      <c r="L7">
        <v>578.49608339818576</v>
      </c>
      <c r="M7">
        <v>28.232092657146065</v>
      </c>
      <c r="N7">
        <v>36.240311350499219</v>
      </c>
      <c r="O7">
        <v>0</v>
      </c>
      <c r="P7">
        <v>42.736492648150907</v>
      </c>
      <c r="Q7">
        <v>3.3505592417061609</v>
      </c>
      <c r="R7">
        <v>13.002527013177158</v>
      </c>
      <c r="S7">
        <v>8.1001365346922789</v>
      </c>
      <c r="T7">
        <v>0</v>
      </c>
      <c r="U7">
        <v>64.039386827412429</v>
      </c>
      <c r="V7">
        <v>6.3617514970059883</v>
      </c>
      <c r="W7">
        <v>10.675650392390011</v>
      </c>
      <c r="X7">
        <v>45.26129878497791</v>
      </c>
      <c r="Y7">
        <v>0</v>
      </c>
      <c r="Z7">
        <v>2.01070584</v>
      </c>
      <c r="AA7">
        <v>3.6355799999999991</v>
      </c>
      <c r="AB7">
        <v>8.0811365439999996</v>
      </c>
      <c r="AC7">
        <v>5.9383226239999987</v>
      </c>
      <c r="AD7">
        <v>11.18580528</v>
      </c>
      <c r="AE7">
        <v>15.167135380800003</v>
      </c>
      <c r="AF7">
        <v>2.7224999999999993</v>
      </c>
      <c r="AG7">
        <v>3.4732214400000001</v>
      </c>
      <c r="AH7">
        <v>43.057968720000005</v>
      </c>
      <c r="AI7">
        <v>0</v>
      </c>
      <c r="AJ7">
        <v>0</v>
      </c>
      <c r="AK7">
        <v>15.571999999999994</v>
      </c>
      <c r="AL7">
        <v>0</v>
      </c>
      <c r="AM7">
        <v>0</v>
      </c>
      <c r="AN7">
        <v>0.66954999999999998</v>
      </c>
      <c r="AO7">
        <v>3.6079680000000001</v>
      </c>
      <c r="AP7">
        <v>3.02618316</v>
      </c>
      <c r="AQ7">
        <v>4.8324999999999996</v>
      </c>
      <c r="AR7">
        <v>15.411177600000002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33.472125692636794</v>
      </c>
      <c r="BB7">
        <f t="shared" si="0"/>
        <v>968.68515826908231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8.0687999999999995</v>
      </c>
      <c r="K8">
        <v>9.4143219231754145</v>
      </c>
      <c r="L8">
        <v>578.49608339818576</v>
      </c>
      <c r="M8">
        <v>28.232092657146065</v>
      </c>
      <c r="N8">
        <v>36.240311350499219</v>
      </c>
      <c r="O8">
        <v>0</v>
      </c>
      <c r="P8">
        <v>42.736492648150907</v>
      </c>
      <c r="Q8">
        <v>3.3505592417061609</v>
      </c>
      <c r="R8">
        <v>13.002527013177158</v>
      </c>
      <c r="S8">
        <v>8.1001365346922789</v>
      </c>
      <c r="T8">
        <v>0</v>
      </c>
      <c r="U8">
        <v>64.039386827412429</v>
      </c>
      <c r="V8">
        <v>6.3617514970059883</v>
      </c>
      <c r="W8">
        <v>10.675650392390011</v>
      </c>
      <c r="X8">
        <v>45.26129878497791</v>
      </c>
      <c r="Y8">
        <v>0</v>
      </c>
      <c r="Z8">
        <v>2.01070584</v>
      </c>
      <c r="AA8">
        <v>3.6355799999999991</v>
      </c>
      <c r="AB8">
        <v>8.0811365439999996</v>
      </c>
      <c r="AC8">
        <v>5.9383226239999987</v>
      </c>
      <c r="AD8">
        <v>11.18580528</v>
      </c>
      <c r="AE8">
        <v>15.167135380800003</v>
      </c>
      <c r="AF8">
        <v>2.7224999999999993</v>
      </c>
      <c r="AG8">
        <v>3.4732214400000001</v>
      </c>
      <c r="AH8">
        <v>43.057968720000005</v>
      </c>
      <c r="AI8">
        <v>0</v>
      </c>
      <c r="AJ8">
        <v>0</v>
      </c>
      <c r="AK8">
        <v>15.571999999999994</v>
      </c>
      <c r="AL8">
        <v>0</v>
      </c>
      <c r="AM8">
        <v>0</v>
      </c>
      <c r="AN8">
        <v>0.66954999999999998</v>
      </c>
      <c r="AO8">
        <v>3.6079680000000001</v>
      </c>
      <c r="AP8">
        <v>1.3362367200000003</v>
      </c>
      <c r="AQ8">
        <v>4.8324999999999996</v>
      </c>
      <c r="AR8">
        <v>15.411177600000002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33.415681242236793</v>
      </c>
      <c r="BB8">
        <f t="shared" si="0"/>
        <v>967.05165627948236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10.0876</v>
      </c>
      <c r="K9">
        <v>9.4142796457495006</v>
      </c>
      <c r="L9">
        <v>578.49608339818576</v>
      </c>
      <c r="M9">
        <v>28.232092657146065</v>
      </c>
      <c r="N9">
        <v>36.240311350499219</v>
      </c>
      <c r="O9">
        <v>0</v>
      </c>
      <c r="P9">
        <v>42.736492648150907</v>
      </c>
      <c r="Q9">
        <v>3.3505592417061609</v>
      </c>
      <c r="R9">
        <v>13.002527013177158</v>
      </c>
      <c r="S9">
        <v>8.1001365346922789</v>
      </c>
      <c r="T9">
        <v>0</v>
      </c>
      <c r="U9">
        <v>62.994019425058582</v>
      </c>
      <c r="V9">
        <v>6.3617514970059883</v>
      </c>
      <c r="W9">
        <v>10.675650392390011</v>
      </c>
      <c r="X9">
        <v>45.26129878497791</v>
      </c>
      <c r="Y9">
        <v>0</v>
      </c>
      <c r="Z9">
        <v>2.01070584</v>
      </c>
      <c r="AA9">
        <v>3.6355799999999991</v>
      </c>
      <c r="AB9">
        <v>8.0811365439999996</v>
      </c>
      <c r="AC9">
        <v>5.9383226239999987</v>
      </c>
      <c r="AD9">
        <v>11.18580528</v>
      </c>
      <c r="AE9">
        <v>15.167135380800003</v>
      </c>
      <c r="AF9">
        <v>2.7224999999999993</v>
      </c>
      <c r="AG9">
        <v>3.4732214400000001</v>
      </c>
      <c r="AH9">
        <v>43.057968720000005</v>
      </c>
      <c r="AI9">
        <v>0</v>
      </c>
      <c r="AJ9">
        <v>0</v>
      </c>
      <c r="AK9">
        <v>15.571999999999994</v>
      </c>
      <c r="AL9">
        <v>0</v>
      </c>
      <c r="AM9">
        <v>0</v>
      </c>
      <c r="AN9">
        <v>0.66954999999999998</v>
      </c>
      <c r="AO9">
        <v>3.6079680000000001</v>
      </c>
      <c r="AP9">
        <v>1.3362367200000003</v>
      </c>
      <c r="AQ9">
        <v>4.8324999999999996</v>
      </c>
      <c r="AR9">
        <v>15.411177600000002</v>
      </c>
      <c r="AS9">
        <v>9.7861171044000006</v>
      </c>
      <c r="AT9">
        <v>0</v>
      </c>
      <c r="AU9">
        <v>0</v>
      </c>
      <c r="AV9">
        <v>0</v>
      </c>
      <c r="AW9">
        <v>1.9979178885630497</v>
      </c>
      <c r="AX9">
        <v>0</v>
      </c>
      <c r="AY9">
        <v>0</v>
      </c>
      <c r="AZ9">
        <v>0</v>
      </c>
      <c r="BA9">
        <v>33.514923008285727</v>
      </c>
      <c r="BB9">
        <f t="shared" si="0"/>
        <v>969.92372272221678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10.0876</v>
      </c>
      <c r="K10">
        <v>9.4142994235452822</v>
      </c>
      <c r="L10">
        <v>578.49608339818576</v>
      </c>
      <c r="M10">
        <v>28.232092657146065</v>
      </c>
      <c r="N10">
        <v>36.240311350499219</v>
      </c>
      <c r="O10">
        <v>0</v>
      </c>
      <c r="P10">
        <v>42.736492648150907</v>
      </c>
      <c r="Q10">
        <v>3.3505592417061609</v>
      </c>
      <c r="R10">
        <v>13.002527013177158</v>
      </c>
      <c r="S10">
        <v>8.1001365346922789</v>
      </c>
      <c r="T10">
        <v>0</v>
      </c>
      <c r="U10">
        <v>62.994019425058582</v>
      </c>
      <c r="V10">
        <v>6.3617514970059883</v>
      </c>
      <c r="W10">
        <v>10.675650392390011</v>
      </c>
      <c r="X10">
        <v>45.26129878497791</v>
      </c>
      <c r="Y10">
        <v>0</v>
      </c>
      <c r="Z10">
        <v>2.01070584</v>
      </c>
      <c r="AA10">
        <v>3.6355799999999991</v>
      </c>
      <c r="AB10">
        <v>8.0811365439999996</v>
      </c>
      <c r="AC10">
        <v>5.9383226239999987</v>
      </c>
      <c r="AD10">
        <v>11.18580528</v>
      </c>
      <c r="AE10">
        <v>15.167135380800003</v>
      </c>
      <c r="AF10">
        <v>2.7224999999999993</v>
      </c>
      <c r="AG10">
        <v>3.4732214400000001</v>
      </c>
      <c r="AH10">
        <v>43.057968720000005</v>
      </c>
      <c r="AI10">
        <v>0</v>
      </c>
      <c r="AJ10">
        <v>0</v>
      </c>
      <c r="AK10">
        <v>15.571999999999994</v>
      </c>
      <c r="AL10">
        <v>0</v>
      </c>
      <c r="AM10">
        <v>0</v>
      </c>
      <c r="AN10">
        <v>0.66954999999999998</v>
      </c>
      <c r="AO10">
        <v>3.6079680000000001</v>
      </c>
      <c r="AP10">
        <v>1.3362367200000003</v>
      </c>
      <c r="AQ10">
        <v>2.4162499999999998</v>
      </c>
      <c r="AR10">
        <v>15.411177600000002</v>
      </c>
      <c r="AS10">
        <v>9.7861171044000006</v>
      </c>
      <c r="AT10">
        <v>0</v>
      </c>
      <c r="AU10">
        <v>0</v>
      </c>
      <c r="AV10">
        <v>0</v>
      </c>
      <c r="AW10">
        <v>1.9979178885630497</v>
      </c>
      <c r="AX10">
        <v>0</v>
      </c>
      <c r="AY10">
        <v>0</v>
      </c>
      <c r="AZ10">
        <v>0</v>
      </c>
      <c r="BA10">
        <v>33.434220918776909</v>
      </c>
      <c r="BB10">
        <f t="shared" si="0"/>
        <v>967.58819458952144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10.0876</v>
      </c>
      <c r="K11">
        <v>9.4143034121320248</v>
      </c>
      <c r="L11">
        <v>578.49608339818576</v>
      </c>
      <c r="M11">
        <v>28.232092657146065</v>
      </c>
      <c r="N11">
        <v>36.240311350499219</v>
      </c>
      <c r="O11">
        <v>0</v>
      </c>
      <c r="P11">
        <v>42.736492648150907</v>
      </c>
      <c r="Q11">
        <v>3.3505592417061609</v>
      </c>
      <c r="R11">
        <v>13.002527013177158</v>
      </c>
      <c r="S11">
        <v>8.1001365346922789</v>
      </c>
      <c r="T11">
        <v>0</v>
      </c>
      <c r="U11">
        <v>62.994019425058582</v>
      </c>
      <c r="V11">
        <v>6.3617514970059883</v>
      </c>
      <c r="W11">
        <v>10.675650392390011</v>
      </c>
      <c r="X11">
        <v>45.26129878497791</v>
      </c>
      <c r="Y11">
        <v>0</v>
      </c>
      <c r="Z11">
        <v>2.01070584</v>
      </c>
      <c r="AA11">
        <v>1.2360971999999999</v>
      </c>
      <c r="AB11">
        <v>8.0811365439999996</v>
      </c>
      <c r="AC11">
        <v>5.9383226239999987</v>
      </c>
      <c r="AD11">
        <v>11.18580528</v>
      </c>
      <c r="AE11">
        <v>15.167135380800003</v>
      </c>
      <c r="AF11">
        <v>2.7224999999999993</v>
      </c>
      <c r="AG11">
        <v>3.4732214400000001</v>
      </c>
      <c r="AH11">
        <v>40.675543999999995</v>
      </c>
      <c r="AI11">
        <v>0</v>
      </c>
      <c r="AJ11">
        <v>0</v>
      </c>
      <c r="AK11">
        <v>15.571999999999994</v>
      </c>
      <c r="AL11">
        <v>0</v>
      </c>
      <c r="AM11">
        <v>0</v>
      </c>
      <c r="AN11">
        <v>0.66954999999999998</v>
      </c>
      <c r="AO11">
        <v>3.6079680000000001</v>
      </c>
      <c r="AP11">
        <v>1.3362367200000003</v>
      </c>
      <c r="AQ11">
        <v>2.4162499999999998</v>
      </c>
      <c r="AR11">
        <v>15.411177600000002</v>
      </c>
      <c r="AS11">
        <v>9.7861171044000006</v>
      </c>
      <c r="AT11">
        <v>0</v>
      </c>
      <c r="AU11">
        <v>0</v>
      </c>
      <c r="AV11">
        <v>0</v>
      </c>
      <c r="AW11">
        <v>1.9979178885630497</v>
      </c>
      <c r="AX11">
        <v>0</v>
      </c>
      <c r="AY11">
        <v>0</v>
      </c>
      <c r="AZ11">
        <v>0</v>
      </c>
      <c r="BA11">
        <v>33.274505574198493</v>
      </c>
      <c r="BB11">
        <f t="shared" si="0"/>
        <v>962.9660064026865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10.0876</v>
      </c>
      <c r="K12">
        <v>9.4143553601516405</v>
      </c>
      <c r="L12">
        <v>578.49608339818576</v>
      </c>
      <c r="M12">
        <v>28.232092657146065</v>
      </c>
      <c r="N12">
        <v>36.240311350499219</v>
      </c>
      <c r="O12">
        <v>0</v>
      </c>
      <c r="P12">
        <v>42.736492648150907</v>
      </c>
      <c r="Q12">
        <v>3.3505592417061609</v>
      </c>
      <c r="R12">
        <v>13.002527013177158</v>
      </c>
      <c r="S12">
        <v>8.1001365346922789</v>
      </c>
      <c r="T12">
        <v>0</v>
      </c>
      <c r="U12">
        <v>62.994019425058582</v>
      </c>
      <c r="V12">
        <v>6.3617514970059883</v>
      </c>
      <c r="W12">
        <v>10.675650392390011</v>
      </c>
      <c r="X12">
        <v>45.26129878497791</v>
      </c>
      <c r="Y12">
        <v>0</v>
      </c>
      <c r="Z12">
        <v>2.01070584</v>
      </c>
      <c r="AA12">
        <v>0</v>
      </c>
      <c r="AB12">
        <v>8.0811365439999996</v>
      </c>
      <c r="AC12">
        <v>5.9383226239999987</v>
      </c>
      <c r="AD12">
        <v>11.18580528</v>
      </c>
      <c r="AE12">
        <v>15.167135380800003</v>
      </c>
      <c r="AF12">
        <v>2.7224999999999993</v>
      </c>
      <c r="AG12">
        <v>3.4732214400000001</v>
      </c>
      <c r="AH12">
        <v>40.675543999999995</v>
      </c>
      <c r="AI12">
        <v>0</v>
      </c>
      <c r="AJ12">
        <v>0</v>
      </c>
      <c r="AK12">
        <v>15.571999999999994</v>
      </c>
      <c r="AL12">
        <v>0</v>
      </c>
      <c r="AM12">
        <v>0</v>
      </c>
      <c r="AN12">
        <v>0.66954999999999998</v>
      </c>
      <c r="AO12">
        <v>3.6079680000000001</v>
      </c>
      <c r="AP12">
        <v>1.3362367200000003</v>
      </c>
      <c r="AQ12">
        <v>0</v>
      </c>
      <c r="AR12">
        <v>15.411177600000002</v>
      </c>
      <c r="AS12">
        <v>9.7861171044000006</v>
      </c>
      <c r="AT12">
        <v>0</v>
      </c>
      <c r="AU12">
        <v>0</v>
      </c>
      <c r="AV12">
        <v>0</v>
      </c>
      <c r="AW12">
        <v>1.9979178885630497</v>
      </c>
      <c r="AX12">
        <v>0</v>
      </c>
      <c r="AY12">
        <v>0</v>
      </c>
      <c r="AZ12">
        <v>0</v>
      </c>
      <c r="BA12">
        <v>33.152518789855748</v>
      </c>
      <c r="BB12">
        <f t="shared" si="0"/>
        <v>959.43569793504889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10.0876</v>
      </c>
      <c r="K13">
        <v>9.4143441413237916</v>
      </c>
      <c r="L13">
        <v>578.49608339818576</v>
      </c>
      <c r="M13">
        <v>28.232092657146065</v>
      </c>
      <c r="N13">
        <v>36.240311350499219</v>
      </c>
      <c r="O13">
        <v>0</v>
      </c>
      <c r="P13">
        <v>42.736492648150907</v>
      </c>
      <c r="Q13">
        <v>3.3505592417061609</v>
      </c>
      <c r="R13">
        <v>13.002527013177158</v>
      </c>
      <c r="S13">
        <v>8.1001365346922789</v>
      </c>
      <c r="T13">
        <v>0</v>
      </c>
      <c r="U13">
        <v>62.994019425058582</v>
      </c>
      <c r="V13">
        <v>6.3617514970059883</v>
      </c>
      <c r="W13">
        <v>10.675650392390011</v>
      </c>
      <c r="X13">
        <v>45.26129878497791</v>
      </c>
      <c r="Y13">
        <v>0</v>
      </c>
      <c r="Z13">
        <v>2.01070584</v>
      </c>
      <c r="AA13">
        <v>0</v>
      </c>
      <c r="AB13">
        <v>8.0811365439999996</v>
      </c>
      <c r="AC13">
        <v>5.9383226239999987</v>
      </c>
      <c r="AD13">
        <v>11.18580528</v>
      </c>
      <c r="AE13">
        <v>15.167135380800003</v>
      </c>
      <c r="AF13">
        <v>2.7224999999999993</v>
      </c>
      <c r="AG13">
        <v>3.4732214400000001</v>
      </c>
      <c r="AH13">
        <v>40.675543999999995</v>
      </c>
      <c r="AI13">
        <v>0</v>
      </c>
      <c r="AJ13">
        <v>0</v>
      </c>
      <c r="AK13">
        <v>15.571999999999994</v>
      </c>
      <c r="AL13">
        <v>0</v>
      </c>
      <c r="AM13">
        <v>0</v>
      </c>
      <c r="AN13">
        <v>0.66954999999999998</v>
      </c>
      <c r="AO13">
        <v>3.6079680000000001</v>
      </c>
      <c r="AP13">
        <v>1.3362367200000003</v>
      </c>
      <c r="AQ13">
        <v>0</v>
      </c>
      <c r="AR13">
        <v>15.411177600000002</v>
      </c>
      <c r="AS13">
        <v>9.7861171044000006</v>
      </c>
      <c r="AT13">
        <v>0</v>
      </c>
      <c r="AU13">
        <v>0</v>
      </c>
      <c r="AV13">
        <v>0</v>
      </c>
      <c r="AW13">
        <v>1.9979178885630497</v>
      </c>
      <c r="AX13">
        <v>0</v>
      </c>
      <c r="AY13">
        <v>0</v>
      </c>
      <c r="AZ13">
        <v>0</v>
      </c>
      <c r="BA13">
        <v>33.152518415191516</v>
      </c>
      <c r="BB13">
        <f t="shared" si="0"/>
        <v>959.43568709088527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10.0876</v>
      </c>
      <c r="K14">
        <v>9.4142391515151509</v>
      </c>
      <c r="L14">
        <v>578.49608339818576</v>
      </c>
      <c r="M14">
        <v>28.232092657146065</v>
      </c>
      <c r="N14">
        <v>36.240311350499219</v>
      </c>
      <c r="O14">
        <v>0</v>
      </c>
      <c r="P14">
        <v>42.736492648150907</v>
      </c>
      <c r="Q14">
        <v>3.3505592417061609</v>
      </c>
      <c r="R14">
        <v>13.002527013177158</v>
      </c>
      <c r="S14">
        <v>8.1001365346922789</v>
      </c>
      <c r="T14">
        <v>0</v>
      </c>
      <c r="U14">
        <v>62.994019425058582</v>
      </c>
      <c r="V14">
        <v>6.3617514970059883</v>
      </c>
      <c r="W14">
        <v>10.675650392390011</v>
      </c>
      <c r="X14">
        <v>45.26129878497791</v>
      </c>
      <c r="Y14">
        <v>0</v>
      </c>
      <c r="Z14">
        <v>2.01070584</v>
      </c>
      <c r="AA14">
        <v>0</v>
      </c>
      <c r="AB14">
        <v>8.0811365439999996</v>
      </c>
      <c r="AC14">
        <v>5.9383226239999987</v>
      </c>
      <c r="AD14">
        <v>11.18580528</v>
      </c>
      <c r="AE14">
        <v>15.167135380800003</v>
      </c>
      <c r="AF14">
        <v>2.7224999999999993</v>
      </c>
      <c r="AG14">
        <v>3.4732214400000001</v>
      </c>
      <c r="AH14">
        <v>40.675543999999995</v>
      </c>
      <c r="AI14">
        <v>0</v>
      </c>
      <c r="AJ14">
        <v>0</v>
      </c>
      <c r="AK14">
        <v>15.571999999999994</v>
      </c>
      <c r="AL14">
        <v>0</v>
      </c>
      <c r="AM14">
        <v>0</v>
      </c>
      <c r="AN14">
        <v>0.66954999999999998</v>
      </c>
      <c r="AO14">
        <v>3.6079680000000001</v>
      </c>
      <c r="AP14">
        <v>1.3362367200000003</v>
      </c>
      <c r="AQ14">
        <v>0</v>
      </c>
      <c r="AR14">
        <v>15.411177600000002</v>
      </c>
      <c r="AS14">
        <v>9.7861171044000006</v>
      </c>
      <c r="AT14">
        <v>0</v>
      </c>
      <c r="AU14">
        <v>0</v>
      </c>
      <c r="AV14">
        <v>0</v>
      </c>
      <c r="AW14">
        <v>1.9979178885630497</v>
      </c>
      <c r="AX14">
        <v>0</v>
      </c>
      <c r="AY14">
        <v>0</v>
      </c>
      <c r="AZ14">
        <v>0</v>
      </c>
      <c r="BA14">
        <v>33.152514908517261</v>
      </c>
      <c r="BB14">
        <f t="shared" si="0"/>
        <v>959.43558560775091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10.0876</v>
      </c>
      <c r="K15">
        <v>9.4143219231754145</v>
      </c>
      <c r="L15">
        <v>578.49608339818576</v>
      </c>
      <c r="M15">
        <v>28.232092657146065</v>
      </c>
      <c r="N15">
        <v>36.240311350499219</v>
      </c>
      <c r="O15">
        <v>0</v>
      </c>
      <c r="P15">
        <v>42.736492648150907</v>
      </c>
      <c r="Q15">
        <v>3.3505592417061609</v>
      </c>
      <c r="R15">
        <v>13.002527013177158</v>
      </c>
      <c r="S15">
        <v>8.1001365346922789</v>
      </c>
      <c r="T15">
        <v>0</v>
      </c>
      <c r="U15">
        <v>62.994019425058582</v>
      </c>
      <c r="V15">
        <v>6.3617514970059883</v>
      </c>
      <c r="W15">
        <v>10.675650392390011</v>
      </c>
      <c r="X15">
        <v>45.26129878497791</v>
      </c>
      <c r="Y15">
        <v>0</v>
      </c>
      <c r="Z15">
        <v>2.01070584</v>
      </c>
      <c r="AA15">
        <v>0</v>
      </c>
      <c r="AB15">
        <v>8.0811365439999996</v>
      </c>
      <c r="AC15">
        <v>5.9383226239999987</v>
      </c>
      <c r="AD15">
        <v>11.18580528</v>
      </c>
      <c r="AE15">
        <v>15.167135380800003</v>
      </c>
      <c r="AF15">
        <v>2.7224999999999993</v>
      </c>
      <c r="AG15">
        <v>3.4732214400000001</v>
      </c>
      <c r="AH15">
        <v>40.675543999999995</v>
      </c>
      <c r="AI15">
        <v>0</v>
      </c>
      <c r="AJ15">
        <v>0</v>
      </c>
      <c r="AK15">
        <v>15.571999999999994</v>
      </c>
      <c r="AL15">
        <v>0</v>
      </c>
      <c r="AM15">
        <v>0</v>
      </c>
      <c r="AN15">
        <v>0.66954999999999998</v>
      </c>
      <c r="AO15">
        <v>3.6079680000000001</v>
      </c>
      <c r="AP15">
        <v>3.02618316</v>
      </c>
      <c r="AQ15">
        <v>0</v>
      </c>
      <c r="AR15">
        <v>16.4272992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33.176170196998157</v>
      </c>
      <c r="BB15">
        <f t="shared" si="0"/>
        <v>960.1201632423672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10.0876</v>
      </c>
      <c r="K16">
        <v>9.4143219231754145</v>
      </c>
      <c r="L16">
        <v>578.49608339818576</v>
      </c>
      <c r="M16">
        <v>28.232092657146065</v>
      </c>
      <c r="N16">
        <v>36.240311350499219</v>
      </c>
      <c r="O16">
        <v>0</v>
      </c>
      <c r="P16">
        <v>42.736492648150907</v>
      </c>
      <c r="Q16">
        <v>3.3505592417061609</v>
      </c>
      <c r="R16">
        <v>13.002527013177158</v>
      </c>
      <c r="S16">
        <v>8.1001365346922789</v>
      </c>
      <c r="T16">
        <v>0</v>
      </c>
      <c r="U16">
        <v>62.994019425058582</v>
      </c>
      <c r="V16">
        <v>6.3617514970059883</v>
      </c>
      <c r="W16">
        <v>10.675650392390011</v>
      </c>
      <c r="X16">
        <v>45.26129878497791</v>
      </c>
      <c r="Y16">
        <v>0</v>
      </c>
      <c r="Z16">
        <v>2.01070584</v>
      </c>
      <c r="AA16">
        <v>0</v>
      </c>
      <c r="AB16">
        <v>8.0811365439999996</v>
      </c>
      <c r="AC16">
        <v>5.9383226239999987</v>
      </c>
      <c r="AD16">
        <v>11.18580528</v>
      </c>
      <c r="AE16">
        <v>15.167135380800003</v>
      </c>
      <c r="AF16">
        <v>2.7224999999999993</v>
      </c>
      <c r="AG16">
        <v>3.4732214400000001</v>
      </c>
      <c r="AH16">
        <v>40.675543999999995</v>
      </c>
      <c r="AI16">
        <v>0</v>
      </c>
      <c r="AJ16">
        <v>0</v>
      </c>
      <c r="AK16">
        <v>15.571999999999994</v>
      </c>
      <c r="AL16">
        <v>0</v>
      </c>
      <c r="AM16">
        <v>0</v>
      </c>
      <c r="AN16">
        <v>0.66954999999999998</v>
      </c>
      <c r="AO16">
        <v>3.6079680000000001</v>
      </c>
      <c r="AP16">
        <v>3.02618316</v>
      </c>
      <c r="AQ16">
        <v>0</v>
      </c>
      <c r="AR16">
        <v>16.4272992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33.176170196998157</v>
      </c>
      <c r="BB16">
        <f t="shared" si="0"/>
        <v>960.1201632423672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10.0876</v>
      </c>
      <c r="K17">
        <v>9.4143219231754145</v>
      </c>
      <c r="L17">
        <v>578.49608339818576</v>
      </c>
      <c r="M17">
        <v>28.232092657146065</v>
      </c>
      <c r="N17">
        <v>36.240311350499219</v>
      </c>
      <c r="O17">
        <v>0</v>
      </c>
      <c r="P17">
        <v>42.736492648150907</v>
      </c>
      <c r="Q17">
        <v>3.3505592417061609</v>
      </c>
      <c r="R17">
        <v>13.002527013177158</v>
      </c>
      <c r="S17">
        <v>8.1001365346922789</v>
      </c>
      <c r="T17">
        <v>0</v>
      </c>
      <c r="U17">
        <v>62.994019425058582</v>
      </c>
      <c r="V17">
        <v>6.3617514970059883</v>
      </c>
      <c r="W17">
        <v>10.675650392390011</v>
      </c>
      <c r="X17">
        <v>45.26129878497791</v>
      </c>
      <c r="Y17">
        <v>0</v>
      </c>
      <c r="Z17">
        <v>2.01070584</v>
      </c>
      <c r="AA17">
        <v>0</v>
      </c>
      <c r="AB17">
        <v>8.0811365439999996</v>
      </c>
      <c r="AC17">
        <v>5.9383226239999987</v>
      </c>
      <c r="AD17">
        <v>11.18580528</v>
      </c>
      <c r="AE17">
        <v>15.167135380800003</v>
      </c>
      <c r="AF17">
        <v>2.7224999999999993</v>
      </c>
      <c r="AG17">
        <v>3.4732214400000001</v>
      </c>
      <c r="AH17">
        <v>40.675543999999995</v>
      </c>
      <c r="AI17">
        <v>0</v>
      </c>
      <c r="AJ17">
        <v>0</v>
      </c>
      <c r="AK17">
        <v>15.571999999999994</v>
      </c>
      <c r="AL17">
        <v>0</v>
      </c>
      <c r="AM17">
        <v>0</v>
      </c>
      <c r="AN17">
        <v>0.66954999999999998</v>
      </c>
      <c r="AO17">
        <v>3.6079680000000001</v>
      </c>
      <c r="AP17">
        <v>1.3362367200000003</v>
      </c>
      <c r="AQ17">
        <v>0</v>
      </c>
      <c r="AR17">
        <v>16.4272992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33.119725746598156</v>
      </c>
      <c r="BB17">
        <f t="shared" si="0"/>
        <v>958.48666125276725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10.0876</v>
      </c>
      <c r="K18">
        <v>9.4143219231754145</v>
      </c>
      <c r="L18">
        <v>578.49608339818576</v>
      </c>
      <c r="M18">
        <v>28.232092657146065</v>
      </c>
      <c r="N18">
        <v>36.240311350499219</v>
      </c>
      <c r="O18">
        <v>0</v>
      </c>
      <c r="P18">
        <v>42.736492648150907</v>
      </c>
      <c r="Q18">
        <v>3.3505592417061609</v>
      </c>
      <c r="R18">
        <v>13.002527013177158</v>
      </c>
      <c r="S18">
        <v>8.1001365346922789</v>
      </c>
      <c r="T18">
        <v>0</v>
      </c>
      <c r="U18">
        <v>62.994019425058582</v>
      </c>
      <c r="V18">
        <v>6.3617514970059883</v>
      </c>
      <c r="W18">
        <v>10.675650392390011</v>
      </c>
      <c r="X18">
        <v>45.26129878497791</v>
      </c>
      <c r="Y18">
        <v>0</v>
      </c>
      <c r="Z18">
        <v>2.01070584</v>
      </c>
      <c r="AA18">
        <v>0</v>
      </c>
      <c r="AB18">
        <v>8.0811365439999996</v>
      </c>
      <c r="AC18">
        <v>5.9383226239999987</v>
      </c>
      <c r="AD18">
        <v>11.18580528</v>
      </c>
      <c r="AE18">
        <v>15.167135380800003</v>
      </c>
      <c r="AF18">
        <v>2.7224999999999993</v>
      </c>
      <c r="AG18">
        <v>3.4732214400000001</v>
      </c>
      <c r="AH18">
        <v>40.675543999999995</v>
      </c>
      <c r="AI18">
        <v>0</v>
      </c>
      <c r="AJ18">
        <v>0</v>
      </c>
      <c r="AK18">
        <v>15.571999999999994</v>
      </c>
      <c r="AL18">
        <v>0</v>
      </c>
      <c r="AM18">
        <v>0</v>
      </c>
      <c r="AN18">
        <v>0.66954999999999998</v>
      </c>
      <c r="AO18">
        <v>3.6079680000000001</v>
      </c>
      <c r="AP18">
        <v>1.3362367200000003</v>
      </c>
      <c r="AQ18">
        <v>0</v>
      </c>
      <c r="AR18">
        <v>16.4272992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33.119725746598156</v>
      </c>
      <c r="BB18">
        <f t="shared" si="0"/>
        <v>958.48666125276725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10.0876</v>
      </c>
      <c r="K19">
        <v>9.4143219231754145</v>
      </c>
      <c r="L19">
        <v>578.49608339818576</v>
      </c>
      <c r="M19">
        <v>28.232092657146065</v>
      </c>
      <c r="N19">
        <v>36.240311350499219</v>
      </c>
      <c r="O19">
        <v>0</v>
      </c>
      <c r="P19">
        <v>42.736492648150907</v>
      </c>
      <c r="Q19">
        <v>3.3505592417061609</v>
      </c>
      <c r="R19">
        <v>13.002527013177158</v>
      </c>
      <c r="S19">
        <v>8.1001365346922789</v>
      </c>
      <c r="T19">
        <v>0</v>
      </c>
      <c r="U19">
        <v>62.994019425058582</v>
      </c>
      <c r="V19">
        <v>6.3617514970059883</v>
      </c>
      <c r="W19">
        <v>10.675650392390011</v>
      </c>
      <c r="X19">
        <v>45.26129878497791</v>
      </c>
      <c r="Y19">
        <v>0</v>
      </c>
      <c r="Z19">
        <v>2.01070584</v>
      </c>
      <c r="AA19">
        <v>0</v>
      </c>
      <c r="AB19">
        <v>8.0811365439999996</v>
      </c>
      <c r="AC19">
        <v>5.9383226239999987</v>
      </c>
      <c r="AD19">
        <v>11.18580528</v>
      </c>
      <c r="AE19">
        <v>15.167135380800003</v>
      </c>
      <c r="AF19">
        <v>2.7224999999999993</v>
      </c>
      <c r="AG19">
        <v>3.4732214400000001</v>
      </c>
      <c r="AH19">
        <v>40.675543999999995</v>
      </c>
      <c r="AI19">
        <v>0</v>
      </c>
      <c r="AJ19">
        <v>0</v>
      </c>
      <c r="AK19">
        <v>15.571999999999994</v>
      </c>
      <c r="AL19">
        <v>0</v>
      </c>
      <c r="AM19">
        <v>0</v>
      </c>
      <c r="AN19">
        <v>0.66954999999999998</v>
      </c>
      <c r="AO19">
        <v>3.6079680000000001</v>
      </c>
      <c r="AP19">
        <v>1.3362367200000003</v>
      </c>
      <c r="AQ19">
        <v>0</v>
      </c>
      <c r="AR19">
        <v>15.411177600000002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33.085787223798157</v>
      </c>
      <c r="BB19">
        <f t="shared" si="0"/>
        <v>957.50447817556721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10.0876</v>
      </c>
      <c r="K20">
        <v>9.4143219231754145</v>
      </c>
      <c r="L20">
        <v>578.49608339818576</v>
      </c>
      <c r="M20">
        <v>28.232092657146065</v>
      </c>
      <c r="N20">
        <v>36.240311350499219</v>
      </c>
      <c r="O20">
        <v>0</v>
      </c>
      <c r="P20">
        <v>42.736492648150907</v>
      </c>
      <c r="Q20">
        <v>3.3505592417061609</v>
      </c>
      <c r="R20">
        <v>13.002527013177158</v>
      </c>
      <c r="S20">
        <v>8.1001365346922789</v>
      </c>
      <c r="T20">
        <v>0</v>
      </c>
      <c r="U20">
        <v>62.994019425058582</v>
      </c>
      <c r="V20">
        <v>6.3617514970059883</v>
      </c>
      <c r="W20">
        <v>10.675650392390011</v>
      </c>
      <c r="X20">
        <v>45.26129878497791</v>
      </c>
      <c r="Y20">
        <v>0</v>
      </c>
      <c r="Z20">
        <v>2.01070584</v>
      </c>
      <c r="AA20">
        <v>0</v>
      </c>
      <c r="AB20">
        <v>8.0811365439999996</v>
      </c>
      <c r="AC20">
        <v>5.9383226239999987</v>
      </c>
      <c r="AD20">
        <v>11.18580528</v>
      </c>
      <c r="AE20">
        <v>15.167135380800003</v>
      </c>
      <c r="AF20">
        <v>2.7224999999999993</v>
      </c>
      <c r="AG20">
        <v>3.4732214400000001</v>
      </c>
      <c r="AH20">
        <v>40.675543999999995</v>
      </c>
      <c r="AI20">
        <v>0</v>
      </c>
      <c r="AJ20">
        <v>0</v>
      </c>
      <c r="AK20">
        <v>15.571999999999994</v>
      </c>
      <c r="AL20">
        <v>0</v>
      </c>
      <c r="AM20">
        <v>0</v>
      </c>
      <c r="AN20">
        <v>0.66954999999999998</v>
      </c>
      <c r="AO20">
        <v>3.6079680000000001</v>
      </c>
      <c r="AP20">
        <v>1.3362367200000003</v>
      </c>
      <c r="AQ20">
        <v>0</v>
      </c>
      <c r="AR20">
        <v>15.411177600000002</v>
      </c>
      <c r="AS20">
        <v>9.7861171044000006</v>
      </c>
      <c r="AT20">
        <v>0</v>
      </c>
      <c r="AU20">
        <v>0</v>
      </c>
      <c r="AV20">
        <v>0</v>
      </c>
      <c r="AW20">
        <v>2</v>
      </c>
      <c r="AX20">
        <v>0</v>
      </c>
      <c r="AY20">
        <v>0</v>
      </c>
      <c r="AZ20">
        <v>0</v>
      </c>
      <c r="BA20">
        <v>33.152587223798157</v>
      </c>
      <c r="BB20">
        <f t="shared" si="0"/>
        <v>959.43767817556727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10.0876</v>
      </c>
      <c r="K21">
        <v>9.4143219231754145</v>
      </c>
      <c r="L21">
        <v>578.49608339818576</v>
      </c>
      <c r="M21">
        <v>28.232092657146065</v>
      </c>
      <c r="N21">
        <v>36.240311350499219</v>
      </c>
      <c r="O21">
        <v>0</v>
      </c>
      <c r="P21">
        <v>42.736492648150907</v>
      </c>
      <c r="Q21">
        <v>3.3505592417061609</v>
      </c>
      <c r="R21">
        <v>13.002527013177158</v>
      </c>
      <c r="S21">
        <v>8.1001365346922789</v>
      </c>
      <c r="T21">
        <v>0</v>
      </c>
      <c r="U21">
        <v>62.994019425058582</v>
      </c>
      <c r="V21">
        <v>6.3617514970059883</v>
      </c>
      <c r="W21">
        <v>10.675650392390011</v>
      </c>
      <c r="X21">
        <v>45.26129878497791</v>
      </c>
      <c r="Y21">
        <v>0</v>
      </c>
      <c r="Z21">
        <v>2.01070584</v>
      </c>
      <c r="AA21">
        <v>0</v>
      </c>
      <c r="AB21">
        <v>12.121704815999999</v>
      </c>
      <c r="AC21">
        <v>8.9074839360000002</v>
      </c>
      <c r="AD21">
        <v>11.18580528</v>
      </c>
      <c r="AE21">
        <v>15.167135380800003</v>
      </c>
      <c r="AF21">
        <v>2.7224999999999993</v>
      </c>
      <c r="AG21">
        <v>3.4732214400000001</v>
      </c>
      <c r="AH21">
        <v>40.675543999999995</v>
      </c>
      <c r="AI21">
        <v>0</v>
      </c>
      <c r="AJ21">
        <v>0</v>
      </c>
      <c r="AK21">
        <v>15.571999999999994</v>
      </c>
      <c r="AL21">
        <v>0</v>
      </c>
      <c r="AM21">
        <v>0</v>
      </c>
      <c r="AN21">
        <v>0.66954999999999998</v>
      </c>
      <c r="AO21">
        <v>3.6079680000000001</v>
      </c>
      <c r="AP21">
        <v>1.3362367200000003</v>
      </c>
      <c r="AQ21">
        <v>0</v>
      </c>
      <c r="AR21">
        <v>16.4272992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33.353850655798155</v>
      </c>
      <c r="BB21">
        <f t="shared" si="0"/>
        <v>965.26226592756734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10.0876</v>
      </c>
      <c r="K22">
        <v>9.4143219231754145</v>
      </c>
      <c r="L22">
        <v>578.49608339818576</v>
      </c>
      <c r="M22">
        <v>28.232092657146065</v>
      </c>
      <c r="N22">
        <v>36.240311350499219</v>
      </c>
      <c r="O22">
        <v>0</v>
      </c>
      <c r="P22">
        <v>42.736492648150907</v>
      </c>
      <c r="Q22">
        <v>3.3505592417061609</v>
      </c>
      <c r="R22">
        <v>13.002527013177158</v>
      </c>
      <c r="S22">
        <v>8.1001365346922789</v>
      </c>
      <c r="T22">
        <v>0</v>
      </c>
      <c r="U22">
        <v>62.994019425058582</v>
      </c>
      <c r="V22">
        <v>6.3617514970059883</v>
      </c>
      <c r="W22">
        <v>10.675650392390011</v>
      </c>
      <c r="X22">
        <v>45.26129878497791</v>
      </c>
      <c r="Y22">
        <v>0</v>
      </c>
      <c r="Z22">
        <v>2.01070584</v>
      </c>
      <c r="AA22">
        <v>0</v>
      </c>
      <c r="AB22">
        <v>12.121704815999999</v>
      </c>
      <c r="AC22">
        <v>8.9074839360000002</v>
      </c>
      <c r="AD22">
        <v>11.18580528</v>
      </c>
      <c r="AE22">
        <v>15.167135380800003</v>
      </c>
      <c r="AF22">
        <v>2.7224999999999993</v>
      </c>
      <c r="AG22">
        <v>3.4732214400000001</v>
      </c>
      <c r="AH22">
        <v>40.675543999999995</v>
      </c>
      <c r="AI22">
        <v>0</v>
      </c>
      <c r="AJ22">
        <v>0</v>
      </c>
      <c r="AK22">
        <v>15.571999999999994</v>
      </c>
      <c r="AL22">
        <v>0</v>
      </c>
      <c r="AM22">
        <v>0</v>
      </c>
      <c r="AN22">
        <v>0.66954999999999998</v>
      </c>
      <c r="AO22">
        <v>3.6079680000000001</v>
      </c>
      <c r="AP22">
        <v>1.3362367200000003</v>
      </c>
      <c r="AQ22">
        <v>0</v>
      </c>
      <c r="AR22">
        <v>16.4272992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33.353850655798155</v>
      </c>
      <c r="BB22">
        <f t="shared" si="0"/>
        <v>965.26226592756734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10.0876</v>
      </c>
      <c r="K23">
        <v>4.9968956199399619</v>
      </c>
      <c r="L23">
        <v>430.0003288548769</v>
      </c>
      <c r="M23">
        <v>28.232092657146065</v>
      </c>
      <c r="N23">
        <v>36.240311350499219</v>
      </c>
      <c r="O23">
        <v>0</v>
      </c>
      <c r="P23">
        <v>42.736492648150907</v>
      </c>
      <c r="Q23">
        <v>3.3505592417061609</v>
      </c>
      <c r="R23">
        <v>13.002527013177158</v>
      </c>
      <c r="S23">
        <v>8.1001365346922789</v>
      </c>
      <c r="T23">
        <v>0</v>
      </c>
      <c r="U23">
        <v>63.51165754554313</v>
      </c>
      <c r="V23">
        <v>6.3617514970059883</v>
      </c>
      <c r="W23">
        <v>10.675650392390011</v>
      </c>
      <c r="X23">
        <v>45.26129878497791</v>
      </c>
      <c r="Y23">
        <v>0</v>
      </c>
      <c r="Z23">
        <v>2.01070584</v>
      </c>
      <c r="AA23">
        <v>0</v>
      </c>
      <c r="AB23">
        <v>12.121704815999999</v>
      </c>
      <c r="AC23">
        <v>8.9074839360000002</v>
      </c>
      <c r="AD23">
        <v>11.18580528</v>
      </c>
      <c r="AE23">
        <v>15.167135380800003</v>
      </c>
      <c r="AF23">
        <v>2.7224999999999993</v>
      </c>
      <c r="AG23">
        <v>3.4732214400000001</v>
      </c>
      <c r="AH23">
        <v>40.675543999999995</v>
      </c>
      <c r="AI23">
        <v>0</v>
      </c>
      <c r="AJ23">
        <v>0</v>
      </c>
      <c r="AK23">
        <v>15.571999999999994</v>
      </c>
      <c r="AL23">
        <v>0</v>
      </c>
      <c r="AM23">
        <v>0</v>
      </c>
      <c r="AN23">
        <v>0.66954999999999998</v>
      </c>
      <c r="AO23">
        <v>3.6079680000000001</v>
      </c>
      <c r="AP23">
        <v>1.3362367200000003</v>
      </c>
      <c r="AQ23">
        <v>0</v>
      </c>
      <c r="AR23">
        <v>16.4272992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28.263767822717227</v>
      </c>
      <c r="BB23">
        <f t="shared" si="0"/>
        <v>817.95680603458834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10.0876</v>
      </c>
      <c r="K24">
        <v>9.4143786478882614</v>
      </c>
      <c r="L24">
        <v>578.49608339818576</v>
      </c>
      <c r="M24">
        <v>28.232092657146065</v>
      </c>
      <c r="N24">
        <v>36.240311350499219</v>
      </c>
      <c r="O24">
        <v>0</v>
      </c>
      <c r="P24">
        <v>42.736492648150907</v>
      </c>
      <c r="Q24">
        <v>3.3505592417061609</v>
      </c>
      <c r="R24">
        <v>13.002527013177158</v>
      </c>
      <c r="S24">
        <v>8.1001365346922789</v>
      </c>
      <c r="T24">
        <v>0</v>
      </c>
      <c r="U24">
        <v>63.51165754554313</v>
      </c>
      <c r="V24">
        <v>6.3617514970059883</v>
      </c>
      <c r="W24">
        <v>10.675650392390011</v>
      </c>
      <c r="X24">
        <v>45.26129878497791</v>
      </c>
      <c r="Y24">
        <v>0</v>
      </c>
      <c r="Z24">
        <v>2.01070584</v>
      </c>
      <c r="AA24">
        <v>0</v>
      </c>
      <c r="AB24">
        <v>12.121704815999999</v>
      </c>
      <c r="AC24">
        <v>8.9074839360000002</v>
      </c>
      <c r="AD24">
        <v>11.18580528</v>
      </c>
      <c r="AE24">
        <v>15.167135380800003</v>
      </c>
      <c r="AF24">
        <v>2.7224999999999993</v>
      </c>
      <c r="AG24">
        <v>3.4732214400000001</v>
      </c>
      <c r="AH24">
        <v>40.675543999999995</v>
      </c>
      <c r="AI24">
        <v>0.78111279999999994</v>
      </c>
      <c r="AJ24">
        <v>0</v>
      </c>
      <c r="AK24">
        <v>15.571999999999994</v>
      </c>
      <c r="AL24">
        <v>0</v>
      </c>
      <c r="AM24">
        <v>0</v>
      </c>
      <c r="AN24">
        <v>0.66954999999999998</v>
      </c>
      <c r="AO24">
        <v>3.6079680000000001</v>
      </c>
      <c r="AP24">
        <v>1.3362367200000003</v>
      </c>
      <c r="AQ24">
        <v>2.4162499999999998</v>
      </c>
      <c r="AR24">
        <v>16.4272992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33.477933450327455</v>
      </c>
      <c r="BB24">
        <f t="shared" si="0"/>
        <v>968.85324077823532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10.0876</v>
      </c>
      <c r="K25">
        <v>9.4142807837940197</v>
      </c>
      <c r="L25">
        <v>578.49608339818576</v>
      </c>
      <c r="M25">
        <v>28.232092657146065</v>
      </c>
      <c r="N25">
        <v>36.240311350499219</v>
      </c>
      <c r="O25">
        <v>0</v>
      </c>
      <c r="P25">
        <v>42.736492648150907</v>
      </c>
      <c r="Q25">
        <v>3.3505592417061609</v>
      </c>
      <c r="R25">
        <v>13.002527013177158</v>
      </c>
      <c r="S25">
        <v>8.1001365346922789</v>
      </c>
      <c r="T25">
        <v>0</v>
      </c>
      <c r="U25">
        <v>63.51165754554313</v>
      </c>
      <c r="V25">
        <v>6.3617514970059883</v>
      </c>
      <c r="W25">
        <v>10.675650392390011</v>
      </c>
      <c r="X25">
        <v>45.26129878497791</v>
      </c>
      <c r="Y25">
        <v>0</v>
      </c>
      <c r="Z25">
        <v>2.01070584</v>
      </c>
      <c r="AA25">
        <v>0</v>
      </c>
      <c r="AB25">
        <v>12.121704815999999</v>
      </c>
      <c r="AC25">
        <v>8.9074839360000002</v>
      </c>
      <c r="AD25">
        <v>11.18580528</v>
      </c>
      <c r="AE25">
        <v>15.167135380800003</v>
      </c>
      <c r="AF25">
        <v>2.7224999999999993</v>
      </c>
      <c r="AG25">
        <v>3.4732214400000001</v>
      </c>
      <c r="AH25">
        <v>40.675543999999995</v>
      </c>
      <c r="AI25">
        <v>4.1008422000000007</v>
      </c>
      <c r="AJ25">
        <v>0</v>
      </c>
      <c r="AK25">
        <v>15.571999999999994</v>
      </c>
      <c r="AL25">
        <v>0</v>
      </c>
      <c r="AM25">
        <v>0</v>
      </c>
      <c r="AN25">
        <v>0.66954999999999998</v>
      </c>
      <c r="AO25">
        <v>3.6079680000000001</v>
      </c>
      <c r="AP25">
        <v>1.3362367200000003</v>
      </c>
      <c r="AQ25">
        <v>2.4162499999999998</v>
      </c>
      <c r="AR25">
        <v>15.411177600000002</v>
      </c>
      <c r="AS25">
        <v>9.7861171044000006</v>
      </c>
      <c r="AT25">
        <v>0</v>
      </c>
      <c r="AU25">
        <v>0</v>
      </c>
      <c r="AV25">
        <v>0</v>
      </c>
      <c r="AW25">
        <v>2</v>
      </c>
      <c r="AX25">
        <v>0</v>
      </c>
      <c r="AY25">
        <v>0</v>
      </c>
      <c r="AZ25">
        <v>0</v>
      </c>
      <c r="BA25">
        <v>33.621670712575643</v>
      </c>
      <c r="BB25">
        <f t="shared" si="0"/>
        <v>973.0130134518929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10.0876</v>
      </c>
      <c r="K26">
        <v>9.4144171263035918</v>
      </c>
      <c r="L26">
        <v>578.49685117621095</v>
      </c>
      <c r="M26">
        <v>28.232092657146065</v>
      </c>
      <c r="N26">
        <v>36.240311350499219</v>
      </c>
      <c r="O26">
        <v>0</v>
      </c>
      <c r="P26">
        <v>42.736492648150907</v>
      </c>
      <c r="Q26">
        <v>3.3505592417061609</v>
      </c>
      <c r="R26">
        <v>13.002527013177158</v>
      </c>
      <c r="S26">
        <v>8.1001365346922789</v>
      </c>
      <c r="T26">
        <v>0</v>
      </c>
      <c r="U26">
        <v>63.51165754554313</v>
      </c>
      <c r="V26">
        <v>6.3617514970059883</v>
      </c>
      <c r="W26">
        <v>10.675650392390011</v>
      </c>
      <c r="X26">
        <v>45.26129878497791</v>
      </c>
      <c r="Y26">
        <v>0</v>
      </c>
      <c r="Z26">
        <v>2.01070584</v>
      </c>
      <c r="AA26">
        <v>3.6355799999999991</v>
      </c>
      <c r="AB26">
        <v>12.121704815999999</v>
      </c>
      <c r="AC26">
        <v>8.9074839360000002</v>
      </c>
      <c r="AD26">
        <v>11.18580528</v>
      </c>
      <c r="AE26">
        <v>15.167135380800003</v>
      </c>
      <c r="AF26">
        <v>2.7224999999999993</v>
      </c>
      <c r="AG26">
        <v>3.4732214400000001</v>
      </c>
      <c r="AH26">
        <v>40.675543999999995</v>
      </c>
      <c r="AI26">
        <v>4.1008422000000007</v>
      </c>
      <c r="AJ26">
        <v>0</v>
      </c>
      <c r="AK26">
        <v>15.571999999999994</v>
      </c>
      <c r="AL26">
        <v>0</v>
      </c>
      <c r="AM26">
        <v>0</v>
      </c>
      <c r="AN26">
        <v>0.66954999999999998</v>
      </c>
      <c r="AO26">
        <v>3.6079680000000001</v>
      </c>
      <c r="AP26">
        <v>1.3362367200000003</v>
      </c>
      <c r="AQ26">
        <v>2.4162499999999998</v>
      </c>
      <c r="AR26">
        <v>15.411177600000002</v>
      </c>
      <c r="AS26">
        <v>9.7861171044000006</v>
      </c>
      <c r="AT26">
        <v>0</v>
      </c>
      <c r="AU26">
        <v>0</v>
      </c>
      <c r="AV26">
        <v>0</v>
      </c>
      <c r="AW26">
        <v>2</v>
      </c>
      <c r="AX26">
        <v>0</v>
      </c>
      <c r="AY26">
        <v>0</v>
      </c>
      <c r="AZ26">
        <v>0</v>
      </c>
      <c r="BA26">
        <v>33.743057691064976</v>
      </c>
      <c r="BB26">
        <f t="shared" si="0"/>
        <v>976.52811059393832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12.4407</v>
      </c>
      <c r="K27">
        <v>4.9968661506513117</v>
      </c>
      <c r="L27">
        <v>450.00150889637086</v>
      </c>
      <c r="M27">
        <v>28.232092657146065</v>
      </c>
      <c r="N27">
        <v>36.240311350499219</v>
      </c>
      <c r="O27">
        <v>0</v>
      </c>
      <c r="P27">
        <v>42.736492648150907</v>
      </c>
      <c r="Q27">
        <v>3.3505592417061609</v>
      </c>
      <c r="R27">
        <v>13.002527013177158</v>
      </c>
      <c r="S27">
        <v>8.1001365346922789</v>
      </c>
      <c r="T27">
        <v>0</v>
      </c>
      <c r="U27">
        <v>63.852243071952294</v>
      </c>
      <c r="V27">
        <v>6.3617514970059883</v>
      </c>
      <c r="W27">
        <v>10.675650392390011</v>
      </c>
      <c r="X27">
        <v>45.26129878497791</v>
      </c>
      <c r="Y27">
        <v>0</v>
      </c>
      <c r="Z27">
        <v>2.01070584</v>
      </c>
      <c r="AA27">
        <v>3.6355799999999991</v>
      </c>
      <c r="AB27">
        <v>12.121704815999999</v>
      </c>
      <c r="AC27">
        <v>8.9074839360000002</v>
      </c>
      <c r="AD27">
        <v>11.18580528</v>
      </c>
      <c r="AE27">
        <v>15.167135380800003</v>
      </c>
      <c r="AF27">
        <v>2.7224999999999993</v>
      </c>
      <c r="AG27">
        <v>3.4732214400000001</v>
      </c>
      <c r="AH27">
        <v>35.88164059999999</v>
      </c>
      <c r="AI27">
        <v>4.1008422000000007</v>
      </c>
      <c r="AJ27">
        <v>0</v>
      </c>
      <c r="AK27">
        <v>15.571999999999994</v>
      </c>
      <c r="AL27">
        <v>0</v>
      </c>
      <c r="AM27">
        <v>0</v>
      </c>
      <c r="AN27">
        <v>0.66954999999999998</v>
      </c>
      <c r="AO27">
        <v>3.6079680000000001</v>
      </c>
      <c r="AP27">
        <v>1.3362367200000003</v>
      </c>
      <c r="AQ27">
        <v>4.8324999999999996</v>
      </c>
      <c r="AR27">
        <v>16.4272992</v>
      </c>
      <c r="AS27">
        <v>9.7861171044000006</v>
      </c>
      <c r="AT27">
        <v>0</v>
      </c>
      <c r="AU27">
        <v>0</v>
      </c>
      <c r="AV27">
        <v>0</v>
      </c>
      <c r="AW27">
        <v>2</v>
      </c>
      <c r="AX27">
        <v>0</v>
      </c>
      <c r="AY27">
        <v>0</v>
      </c>
      <c r="AZ27">
        <v>0</v>
      </c>
      <c r="BA27">
        <v>29.3482931398636</v>
      </c>
      <c r="BB27">
        <f t="shared" si="0"/>
        <v>849.34213561605657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12.4407</v>
      </c>
      <c r="K28">
        <v>4.9969114470842335</v>
      </c>
      <c r="L28">
        <v>340.00196411543294</v>
      </c>
      <c r="M28">
        <v>28.232092657146065</v>
      </c>
      <c r="N28">
        <v>36.240311350499219</v>
      </c>
      <c r="O28">
        <v>0</v>
      </c>
      <c r="P28">
        <v>42.736492648150907</v>
      </c>
      <c r="Q28">
        <v>3.3505592417061609</v>
      </c>
      <c r="R28">
        <v>13.002527013177158</v>
      </c>
      <c r="S28">
        <v>8.1001365346922789</v>
      </c>
      <c r="T28">
        <v>0</v>
      </c>
      <c r="U28">
        <v>63.852243071952294</v>
      </c>
      <c r="V28">
        <v>6.3617514970059883</v>
      </c>
      <c r="W28">
        <v>10.675650392390011</v>
      </c>
      <c r="X28">
        <v>45.26129878497791</v>
      </c>
      <c r="Y28">
        <v>0</v>
      </c>
      <c r="Z28">
        <v>2.01070584</v>
      </c>
      <c r="AA28">
        <v>3.6355799999999991</v>
      </c>
      <c r="AB28">
        <v>12.121704815999999</v>
      </c>
      <c r="AC28">
        <v>8.9074839360000002</v>
      </c>
      <c r="AD28">
        <v>11.18580528</v>
      </c>
      <c r="AE28">
        <v>15.167135380800003</v>
      </c>
      <c r="AF28">
        <v>2.7224999999999993</v>
      </c>
      <c r="AG28">
        <v>3.4732214400000001</v>
      </c>
      <c r="AH28">
        <v>35.88164059999999</v>
      </c>
      <c r="AI28">
        <v>4.1008422000000007</v>
      </c>
      <c r="AJ28">
        <v>0</v>
      </c>
      <c r="AK28">
        <v>15.571999999999994</v>
      </c>
      <c r="AL28">
        <v>0</v>
      </c>
      <c r="AM28">
        <v>0</v>
      </c>
      <c r="AN28">
        <v>0.66954999999999998</v>
      </c>
      <c r="AO28">
        <v>3.6079680000000001</v>
      </c>
      <c r="AP28">
        <v>1.3362367200000003</v>
      </c>
      <c r="AQ28">
        <v>4.8324999999999996</v>
      </c>
      <c r="AR28">
        <v>16.4272992</v>
      </c>
      <c r="AS28">
        <v>9.7861171044000006</v>
      </c>
      <c r="AT28">
        <v>0</v>
      </c>
      <c r="AU28">
        <v>0</v>
      </c>
      <c r="AV28">
        <v>0</v>
      </c>
      <c r="AW28">
        <v>2</v>
      </c>
      <c r="AX28">
        <v>0</v>
      </c>
      <c r="AY28">
        <v>0</v>
      </c>
      <c r="AZ28">
        <v>0</v>
      </c>
      <c r="BA28">
        <v>25.674277138887</v>
      </c>
      <c r="BB28">
        <f t="shared" si="0"/>
        <v>743.01665213252807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12.4407</v>
      </c>
      <c r="K29">
        <v>4.9968480719859691</v>
      </c>
      <c r="L29">
        <v>340.00196411543294</v>
      </c>
      <c r="M29">
        <v>28.232092657146065</v>
      </c>
      <c r="N29">
        <v>36.240311350499219</v>
      </c>
      <c r="O29">
        <v>0</v>
      </c>
      <c r="P29">
        <v>42.736492648150907</v>
      </c>
      <c r="Q29">
        <v>3.3505592417061609</v>
      </c>
      <c r="R29">
        <v>13.002527013177158</v>
      </c>
      <c r="S29">
        <v>8.1001365346922789</v>
      </c>
      <c r="T29">
        <v>0</v>
      </c>
      <c r="U29">
        <v>63.852243071952294</v>
      </c>
      <c r="V29">
        <v>6.3617514970059883</v>
      </c>
      <c r="W29">
        <v>10.675650392390011</v>
      </c>
      <c r="X29">
        <v>45.26129878497791</v>
      </c>
      <c r="Y29">
        <v>0</v>
      </c>
      <c r="Z29">
        <v>2.01070584</v>
      </c>
      <c r="AA29">
        <v>3.6355799999999991</v>
      </c>
      <c r="AB29">
        <v>12.121704815999999</v>
      </c>
      <c r="AC29">
        <v>8.9074839360000002</v>
      </c>
      <c r="AD29">
        <v>11.18580528</v>
      </c>
      <c r="AE29">
        <v>15.167135380800003</v>
      </c>
      <c r="AF29">
        <v>2.7224999999999993</v>
      </c>
      <c r="AG29">
        <v>3.4732214400000001</v>
      </c>
      <c r="AH29">
        <v>35.88164059999999</v>
      </c>
      <c r="AI29">
        <v>0.78111279999999994</v>
      </c>
      <c r="AJ29">
        <v>0</v>
      </c>
      <c r="AK29">
        <v>15.571999999999994</v>
      </c>
      <c r="AL29">
        <v>0</v>
      </c>
      <c r="AM29">
        <v>0</v>
      </c>
      <c r="AN29">
        <v>0.66954999999999998</v>
      </c>
      <c r="AO29">
        <v>3.6079680000000001</v>
      </c>
      <c r="AP29">
        <v>1.3362367200000003</v>
      </c>
      <c r="AQ29">
        <v>4.8324999999999996</v>
      </c>
      <c r="AR29">
        <v>16.4272992</v>
      </c>
      <c r="AS29">
        <v>9.7861171044000006</v>
      </c>
      <c r="AT29">
        <v>0</v>
      </c>
      <c r="AU29">
        <v>0</v>
      </c>
      <c r="AV29">
        <v>0</v>
      </c>
      <c r="AW29">
        <v>2</v>
      </c>
      <c r="AX29">
        <v>0</v>
      </c>
      <c r="AY29">
        <v>0</v>
      </c>
      <c r="AZ29">
        <v>0</v>
      </c>
      <c r="BA29">
        <v>25.563395968158723</v>
      </c>
      <c r="BB29">
        <f t="shared" si="0"/>
        <v>739.80774052815798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12.4407</v>
      </c>
      <c r="K30">
        <v>4.9968821745415379</v>
      </c>
      <c r="L30">
        <v>340.00196411543294</v>
      </c>
      <c r="M30">
        <v>28.232092657146065</v>
      </c>
      <c r="N30">
        <v>36.240311350499219</v>
      </c>
      <c r="O30">
        <v>0</v>
      </c>
      <c r="P30">
        <v>42.736492648150907</v>
      </c>
      <c r="Q30">
        <v>3.3520444897959183</v>
      </c>
      <c r="R30">
        <v>13.010938717876305</v>
      </c>
      <c r="S30">
        <v>8.1002831737346117</v>
      </c>
      <c r="T30">
        <v>0</v>
      </c>
      <c r="U30">
        <v>63.852243071952294</v>
      </c>
      <c r="V30">
        <v>6.3616916387959872</v>
      </c>
      <c r="W30">
        <v>10.675650392390011</v>
      </c>
      <c r="X30">
        <v>45.26129878497791</v>
      </c>
      <c r="Y30">
        <v>0</v>
      </c>
      <c r="Z30">
        <v>2.01070584</v>
      </c>
      <c r="AA30">
        <v>3.6355799999999991</v>
      </c>
      <c r="AB30">
        <v>12.121704815999999</v>
      </c>
      <c r="AC30">
        <v>8.9074839360000002</v>
      </c>
      <c r="AD30">
        <v>11.18580528</v>
      </c>
      <c r="AE30">
        <v>15.167135380800003</v>
      </c>
      <c r="AF30">
        <v>2.7224999999999993</v>
      </c>
      <c r="AG30">
        <v>3.4732214400000001</v>
      </c>
      <c r="AH30">
        <v>35.88164059999999</v>
      </c>
      <c r="AI30">
        <v>0.78111279999999994</v>
      </c>
      <c r="AJ30">
        <v>0</v>
      </c>
      <c r="AK30">
        <v>15.571999999999994</v>
      </c>
      <c r="AL30">
        <v>0</v>
      </c>
      <c r="AM30">
        <v>0</v>
      </c>
      <c r="AN30">
        <v>0.66954999999999998</v>
      </c>
      <c r="AO30">
        <v>3.6079680000000001</v>
      </c>
      <c r="AP30">
        <v>1.3362367200000003</v>
      </c>
      <c r="AQ30">
        <v>4.8324999999999996</v>
      </c>
      <c r="AR30">
        <v>16.4272992</v>
      </c>
      <c r="AS30">
        <v>9.7861171044000006</v>
      </c>
      <c r="AT30">
        <v>0</v>
      </c>
      <c r="AU30">
        <v>0</v>
      </c>
      <c r="AV30">
        <v>0</v>
      </c>
      <c r="AW30">
        <v>2</v>
      </c>
      <c r="AX30">
        <v>0</v>
      </c>
      <c r="AY30">
        <v>0</v>
      </c>
      <c r="AZ30">
        <v>0</v>
      </c>
      <c r="BA30">
        <v>25.563730835026114</v>
      </c>
      <c r="BB30">
        <f t="shared" si="0"/>
        <v>739.8174234974673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12.4407</v>
      </c>
      <c r="K31">
        <v>4.9968821745415379</v>
      </c>
      <c r="L31">
        <v>340.00196411543294</v>
      </c>
      <c r="M31">
        <v>28.232092657146065</v>
      </c>
      <c r="N31">
        <v>36.240311350499219</v>
      </c>
      <c r="O31">
        <v>0</v>
      </c>
      <c r="P31">
        <v>41.649862825788745</v>
      </c>
      <c r="Q31">
        <v>3.3520444897959183</v>
      </c>
      <c r="R31">
        <v>13.010938717876305</v>
      </c>
      <c r="S31">
        <v>8.1002831737346117</v>
      </c>
      <c r="T31">
        <v>0</v>
      </c>
      <c r="U31">
        <v>63.852243071952294</v>
      </c>
      <c r="V31">
        <v>6.3616916387959872</v>
      </c>
      <c r="W31">
        <v>10.675650392390011</v>
      </c>
      <c r="X31">
        <v>45.26129878497791</v>
      </c>
      <c r="Y31">
        <v>0</v>
      </c>
      <c r="Z31">
        <v>2.01070584</v>
      </c>
      <c r="AA31">
        <v>3.6355799999999991</v>
      </c>
      <c r="AB31">
        <v>12.121704815999999</v>
      </c>
      <c r="AC31">
        <v>8.9074839360000002</v>
      </c>
      <c r="AD31">
        <v>11.18580528</v>
      </c>
      <c r="AE31">
        <v>15.167135380800003</v>
      </c>
      <c r="AF31">
        <v>2.7224999999999993</v>
      </c>
      <c r="AG31">
        <v>3.4732214400000001</v>
      </c>
      <c r="AH31">
        <v>35.88164059999999</v>
      </c>
      <c r="AI31">
        <v>2.3433383999999999</v>
      </c>
      <c r="AJ31">
        <v>0</v>
      </c>
      <c r="AK31">
        <v>15.571999999999994</v>
      </c>
      <c r="AL31">
        <v>0</v>
      </c>
      <c r="AM31">
        <v>0</v>
      </c>
      <c r="AN31">
        <v>0.66954999999999998</v>
      </c>
      <c r="AO31">
        <v>3.6079680000000001</v>
      </c>
      <c r="AP31">
        <v>1.9650540000000003</v>
      </c>
      <c r="AQ31">
        <v>2.4162499999999998</v>
      </c>
      <c r="AR31">
        <v>15.411177600000002</v>
      </c>
      <c r="AS31">
        <v>9.7861171044000006</v>
      </c>
      <c r="AT31">
        <v>0</v>
      </c>
      <c r="AU31">
        <v>0</v>
      </c>
      <c r="AV31">
        <v>0</v>
      </c>
      <c r="AW31">
        <v>2</v>
      </c>
      <c r="AX31">
        <v>0</v>
      </c>
      <c r="AY31">
        <v>0</v>
      </c>
      <c r="AZ31">
        <v>0</v>
      </c>
      <c r="BA31">
        <v>25.48597713015922</v>
      </c>
      <c r="BB31">
        <f t="shared" si="0"/>
        <v>737.56721865997213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12.4407</v>
      </c>
      <c r="K32">
        <v>4.9968821745415379</v>
      </c>
      <c r="L32">
        <v>320.00135237838987</v>
      </c>
      <c r="M32">
        <v>28.232092657146065</v>
      </c>
      <c r="N32">
        <v>36.240311350499219</v>
      </c>
      <c r="O32">
        <v>0</v>
      </c>
      <c r="P32">
        <v>40.729173160847878</v>
      </c>
      <c r="Q32">
        <v>0</v>
      </c>
      <c r="R32">
        <v>4.0030149438202249</v>
      </c>
      <c r="S32">
        <v>3.000732352941176</v>
      </c>
      <c r="T32">
        <v>0</v>
      </c>
      <c r="U32">
        <v>63.852243071952294</v>
      </c>
      <c r="V32">
        <v>0</v>
      </c>
      <c r="W32">
        <v>0</v>
      </c>
      <c r="X32">
        <v>15.005572100477915</v>
      </c>
      <c r="Y32">
        <v>0</v>
      </c>
      <c r="Z32">
        <v>2.01070584</v>
      </c>
      <c r="AA32">
        <v>0</v>
      </c>
      <c r="AB32">
        <v>12.121704815999999</v>
      </c>
      <c r="AC32">
        <v>8.9074839360000002</v>
      </c>
      <c r="AD32">
        <v>11.18580528</v>
      </c>
      <c r="AE32">
        <v>15.167135380800003</v>
      </c>
      <c r="AF32">
        <v>2.7224999999999993</v>
      </c>
      <c r="AG32">
        <v>3.4732214400000001</v>
      </c>
      <c r="AH32">
        <v>35.88164059999999</v>
      </c>
      <c r="AI32">
        <v>15.231699599999999</v>
      </c>
      <c r="AJ32">
        <v>0</v>
      </c>
      <c r="AK32">
        <v>15.571999999999994</v>
      </c>
      <c r="AL32">
        <v>0</v>
      </c>
      <c r="AM32">
        <v>0</v>
      </c>
      <c r="AN32">
        <v>0.66954999999999998</v>
      </c>
      <c r="AO32">
        <v>3.6079680000000001</v>
      </c>
      <c r="AP32">
        <v>1.9650540000000003</v>
      </c>
      <c r="AQ32">
        <v>2.4162499999999998</v>
      </c>
      <c r="AR32">
        <v>15.7498848</v>
      </c>
      <c r="AS32">
        <v>9.7861171044000006</v>
      </c>
      <c r="AT32">
        <v>0</v>
      </c>
      <c r="AU32">
        <v>0</v>
      </c>
      <c r="AV32">
        <v>0</v>
      </c>
      <c r="AW32">
        <v>2</v>
      </c>
      <c r="AX32">
        <v>0</v>
      </c>
      <c r="AY32">
        <v>0</v>
      </c>
      <c r="AZ32">
        <v>0</v>
      </c>
      <c r="BA32">
        <v>22.944824783883458</v>
      </c>
      <c r="BB32">
        <f t="shared" si="0"/>
        <v>664.02597020393262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12.4407</v>
      </c>
      <c r="K33">
        <v>4.9968821745415379</v>
      </c>
      <c r="L33">
        <v>320.00135237838987</v>
      </c>
      <c r="M33">
        <v>28.232092657146065</v>
      </c>
      <c r="N33">
        <v>36.240311350499219</v>
      </c>
      <c r="O33">
        <v>0</v>
      </c>
      <c r="P33">
        <v>39.579310344827583</v>
      </c>
      <c r="Q33">
        <v>0</v>
      </c>
      <c r="R33">
        <v>4.0030149438202249</v>
      </c>
      <c r="S33">
        <v>3.000732352941176</v>
      </c>
      <c r="T33">
        <v>0</v>
      </c>
      <c r="U33">
        <v>63.852243071952294</v>
      </c>
      <c r="V33">
        <v>0</v>
      </c>
      <c r="W33">
        <v>0</v>
      </c>
      <c r="X33">
        <v>15.005572100477915</v>
      </c>
      <c r="Y33">
        <v>0</v>
      </c>
      <c r="Z33">
        <v>2.01070584</v>
      </c>
      <c r="AA33">
        <v>0</v>
      </c>
      <c r="AB33">
        <v>12.121704815999999</v>
      </c>
      <c r="AC33">
        <v>8.9074839360000002</v>
      </c>
      <c r="AD33">
        <v>11.18580528</v>
      </c>
      <c r="AE33">
        <v>15.167135380800003</v>
      </c>
      <c r="AF33">
        <v>2.7224999999999993</v>
      </c>
      <c r="AG33">
        <v>0</v>
      </c>
      <c r="AH33">
        <v>35.88164059999999</v>
      </c>
      <c r="AI33">
        <v>15.231699599999999</v>
      </c>
      <c r="AJ33">
        <v>0</v>
      </c>
      <c r="AK33">
        <v>15.571999999999994</v>
      </c>
      <c r="AL33">
        <v>0</v>
      </c>
      <c r="AM33">
        <v>0</v>
      </c>
      <c r="AN33">
        <v>0.66954999999999998</v>
      </c>
      <c r="AO33">
        <v>3.6079680000000001</v>
      </c>
      <c r="AP33">
        <v>1.9650540000000003</v>
      </c>
      <c r="AQ33">
        <v>2.4162499999999998</v>
      </c>
      <c r="AR33">
        <v>15.7498848</v>
      </c>
      <c r="AS33">
        <v>9.7861171044000006</v>
      </c>
      <c r="AT33">
        <v>0</v>
      </c>
      <c r="AU33">
        <v>0</v>
      </c>
      <c r="AV33">
        <v>0</v>
      </c>
      <c r="AW33">
        <v>2</v>
      </c>
      <c r="AX33">
        <v>0</v>
      </c>
      <c r="AY33">
        <v>0</v>
      </c>
      <c r="AZ33">
        <v>0</v>
      </c>
      <c r="BA33">
        <v>22.790413683828373</v>
      </c>
      <c r="BB33">
        <f t="shared" si="0"/>
        <v>659.55729704796738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12.4407</v>
      </c>
      <c r="K34">
        <v>4.9968821745415379</v>
      </c>
      <c r="L34">
        <v>320.00135237838987</v>
      </c>
      <c r="M34">
        <v>28.232092657146065</v>
      </c>
      <c r="N34">
        <v>36.240311350499219</v>
      </c>
      <c r="O34">
        <v>0</v>
      </c>
      <c r="P34">
        <v>37.970278404815659</v>
      </c>
      <c r="Q34">
        <v>0</v>
      </c>
      <c r="R34">
        <v>4.0030149438202249</v>
      </c>
      <c r="S34">
        <v>3.000732352941176</v>
      </c>
      <c r="T34">
        <v>0</v>
      </c>
      <c r="U34">
        <v>63.852243071952294</v>
      </c>
      <c r="V34">
        <v>0</v>
      </c>
      <c r="W34">
        <v>0</v>
      </c>
      <c r="X34">
        <v>15.005572100477915</v>
      </c>
      <c r="Y34">
        <v>0</v>
      </c>
      <c r="Z34">
        <v>2.01070584</v>
      </c>
      <c r="AA34">
        <v>0</v>
      </c>
      <c r="AB34">
        <v>12.121704815999999</v>
      </c>
      <c r="AC34">
        <v>8.9074839360000002</v>
      </c>
      <c r="AD34">
        <v>11.18580528</v>
      </c>
      <c r="AE34">
        <v>15.167135380800003</v>
      </c>
      <c r="AF34">
        <v>2.7224999999999993</v>
      </c>
      <c r="AG34">
        <v>0</v>
      </c>
      <c r="AH34">
        <v>35.88164059999999</v>
      </c>
      <c r="AI34">
        <v>15.231699599999999</v>
      </c>
      <c r="AJ34">
        <v>0</v>
      </c>
      <c r="AK34">
        <v>15.571999999999994</v>
      </c>
      <c r="AL34">
        <v>0</v>
      </c>
      <c r="AM34">
        <v>1.6196330857142851</v>
      </c>
      <c r="AN34">
        <v>0.66954999999999998</v>
      </c>
      <c r="AO34">
        <v>3.6079680000000001</v>
      </c>
      <c r="AP34">
        <v>1.9650540000000003</v>
      </c>
      <c r="AQ34">
        <v>0.9664999999999998</v>
      </c>
      <c r="AR34">
        <v>15.7498848</v>
      </c>
      <c r="AS34">
        <v>9.7861171044000006</v>
      </c>
      <c r="AT34">
        <v>0</v>
      </c>
      <c r="AU34">
        <v>0</v>
      </c>
      <c r="AV34">
        <v>0</v>
      </c>
      <c r="AW34">
        <v>2</v>
      </c>
      <c r="AX34">
        <v>0</v>
      </c>
      <c r="AY34">
        <v>0</v>
      </c>
      <c r="AZ34">
        <v>0</v>
      </c>
      <c r="BA34">
        <v>22.742346139095471</v>
      </c>
      <c r="BB34">
        <f t="shared" si="0"/>
        <v>658.16621573840257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12.4407</v>
      </c>
      <c r="K35">
        <v>4.9968821745415379</v>
      </c>
      <c r="L35">
        <v>320.00182570593967</v>
      </c>
      <c r="M35">
        <v>28.232092657146065</v>
      </c>
      <c r="N35">
        <v>36.240311350499219</v>
      </c>
      <c r="O35">
        <v>0</v>
      </c>
      <c r="P35">
        <v>37.970278404815659</v>
      </c>
      <c r="Q35">
        <v>0</v>
      </c>
      <c r="R35">
        <v>4.0034482758620697</v>
      </c>
      <c r="S35">
        <v>3.0000000000000004</v>
      </c>
      <c r="T35">
        <v>0</v>
      </c>
      <c r="U35">
        <v>63.852243071952294</v>
      </c>
      <c r="V35">
        <v>0</v>
      </c>
      <c r="W35">
        <v>0</v>
      </c>
      <c r="X35">
        <v>15.005572100477915</v>
      </c>
      <c r="Y35">
        <v>0</v>
      </c>
      <c r="Z35">
        <v>2.01070584</v>
      </c>
      <c r="AA35">
        <v>0</v>
      </c>
      <c r="AB35">
        <v>12.121704815999999</v>
      </c>
      <c r="AC35">
        <v>8.9074839360000002</v>
      </c>
      <c r="AD35">
        <v>11.18580528</v>
      </c>
      <c r="AE35">
        <v>15.167135380800003</v>
      </c>
      <c r="AF35">
        <v>2.7224999999999993</v>
      </c>
      <c r="AG35">
        <v>0</v>
      </c>
      <c r="AH35">
        <v>35.88164059999999</v>
      </c>
      <c r="AI35">
        <v>15.231699599999999</v>
      </c>
      <c r="AJ35">
        <v>0</v>
      </c>
      <c r="AK35">
        <v>15.571999999999994</v>
      </c>
      <c r="AL35">
        <v>0</v>
      </c>
      <c r="AM35">
        <v>1.6196330857142851</v>
      </c>
      <c r="AN35">
        <v>0.66954999999999998</v>
      </c>
      <c r="AO35">
        <v>3.6079680000000001</v>
      </c>
      <c r="AP35">
        <v>1.9650540000000003</v>
      </c>
      <c r="AQ35">
        <v>0</v>
      </c>
      <c r="AR35">
        <v>15.7498848</v>
      </c>
      <c r="AS35">
        <v>9.7861171044000006</v>
      </c>
      <c r="AT35">
        <v>0</v>
      </c>
      <c r="AU35">
        <v>0</v>
      </c>
      <c r="AV35">
        <v>0</v>
      </c>
      <c r="AW35">
        <v>2</v>
      </c>
      <c r="AX35">
        <v>0</v>
      </c>
      <c r="AY35">
        <v>0</v>
      </c>
      <c r="AZ35">
        <v>0</v>
      </c>
      <c r="BA35">
        <v>22.710070726460746</v>
      </c>
      <c r="BB35">
        <f t="shared" si="0"/>
        <v>657.23216545768776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12.4407</v>
      </c>
      <c r="K36">
        <v>4.9968821745415379</v>
      </c>
      <c r="L36">
        <v>320.00182570593967</v>
      </c>
      <c r="M36">
        <v>28.232092657146065</v>
      </c>
      <c r="N36">
        <v>36.240311350499219</v>
      </c>
      <c r="O36">
        <v>0</v>
      </c>
      <c r="P36">
        <v>37.970278404815659</v>
      </c>
      <c r="Q36">
        <v>0</v>
      </c>
      <c r="R36">
        <v>4.0034482758620697</v>
      </c>
      <c r="S36">
        <v>3.0000000000000004</v>
      </c>
      <c r="T36">
        <v>0</v>
      </c>
      <c r="U36">
        <v>63.852243071952294</v>
      </c>
      <c r="V36">
        <v>0</v>
      </c>
      <c r="W36">
        <v>0</v>
      </c>
      <c r="X36">
        <v>15.005572100477915</v>
      </c>
      <c r="Y36">
        <v>0</v>
      </c>
      <c r="Z36">
        <v>2.01070584</v>
      </c>
      <c r="AA36">
        <v>0</v>
      </c>
      <c r="AB36">
        <v>12.121704815999999</v>
      </c>
      <c r="AC36">
        <v>8.9074839360000002</v>
      </c>
      <c r="AD36">
        <v>11.18580528</v>
      </c>
      <c r="AE36">
        <v>15.167135380800003</v>
      </c>
      <c r="AF36">
        <v>2.7224999999999993</v>
      </c>
      <c r="AG36">
        <v>0</v>
      </c>
      <c r="AH36">
        <v>35.88164059999999</v>
      </c>
      <c r="AI36">
        <v>15.231699599999999</v>
      </c>
      <c r="AJ36">
        <v>0</v>
      </c>
      <c r="AK36">
        <v>15.571999999999994</v>
      </c>
      <c r="AL36">
        <v>0</v>
      </c>
      <c r="AM36">
        <v>1.6196330857142851</v>
      </c>
      <c r="AN36">
        <v>0.66954999999999998</v>
      </c>
      <c r="AO36">
        <v>3.6079680000000001</v>
      </c>
      <c r="AP36">
        <v>1.9650540000000003</v>
      </c>
      <c r="AQ36">
        <v>0</v>
      </c>
      <c r="AR36">
        <v>15.7498848</v>
      </c>
      <c r="AS36">
        <v>9.7861171044000006</v>
      </c>
      <c r="AT36">
        <v>0</v>
      </c>
      <c r="AU36">
        <v>0</v>
      </c>
      <c r="AV36">
        <v>0</v>
      </c>
      <c r="AW36">
        <v>2</v>
      </c>
      <c r="AX36">
        <v>0</v>
      </c>
      <c r="AY36">
        <v>0</v>
      </c>
      <c r="AZ36">
        <v>0</v>
      </c>
      <c r="BA36">
        <v>22.710070726460746</v>
      </c>
      <c r="BB36">
        <f t="shared" si="0"/>
        <v>657.23216545768776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12.4407</v>
      </c>
      <c r="K37">
        <v>4.9968821745415379</v>
      </c>
      <c r="L37">
        <v>320.00182570593967</v>
      </c>
      <c r="M37">
        <v>28.232092657146065</v>
      </c>
      <c r="N37">
        <v>36.240311350499219</v>
      </c>
      <c r="O37">
        <v>0</v>
      </c>
      <c r="P37">
        <v>37.970278404815659</v>
      </c>
      <c r="Q37">
        <v>0</v>
      </c>
      <c r="R37">
        <v>4.0034482758620697</v>
      </c>
      <c r="S37">
        <v>3.0000000000000004</v>
      </c>
      <c r="T37">
        <v>0</v>
      </c>
      <c r="U37">
        <v>63.852243071952294</v>
      </c>
      <c r="V37">
        <v>0</v>
      </c>
      <c r="W37">
        <v>0</v>
      </c>
      <c r="X37">
        <v>15.005572100477915</v>
      </c>
      <c r="Y37">
        <v>0</v>
      </c>
      <c r="Z37">
        <v>2.01070584</v>
      </c>
      <c r="AA37">
        <v>0</v>
      </c>
      <c r="AB37">
        <v>12.121704815999999</v>
      </c>
      <c r="AC37">
        <v>8.9074839360000002</v>
      </c>
      <c r="AD37">
        <v>11.18580528</v>
      </c>
      <c r="AE37">
        <v>15.167135380800003</v>
      </c>
      <c r="AF37">
        <v>2.7224999999999993</v>
      </c>
      <c r="AG37">
        <v>0</v>
      </c>
      <c r="AH37">
        <v>35.88164059999999</v>
      </c>
      <c r="AI37">
        <v>15.231699599999999</v>
      </c>
      <c r="AJ37">
        <v>0</v>
      </c>
      <c r="AK37">
        <v>15.571999999999994</v>
      </c>
      <c r="AL37">
        <v>0</v>
      </c>
      <c r="AM37">
        <v>1.6196330857142851</v>
      </c>
      <c r="AN37">
        <v>0.66954999999999998</v>
      </c>
      <c r="AO37">
        <v>3.6079680000000001</v>
      </c>
      <c r="AP37">
        <v>1.9650540000000003</v>
      </c>
      <c r="AQ37">
        <v>0</v>
      </c>
      <c r="AR37">
        <v>15.7498848</v>
      </c>
      <c r="AS37">
        <v>9.7861171044000006</v>
      </c>
      <c r="AT37">
        <v>0</v>
      </c>
      <c r="AU37">
        <v>0</v>
      </c>
      <c r="AV37">
        <v>0</v>
      </c>
      <c r="AW37">
        <v>2</v>
      </c>
      <c r="AX37">
        <v>0</v>
      </c>
      <c r="AY37">
        <v>0</v>
      </c>
      <c r="AZ37">
        <v>0</v>
      </c>
      <c r="BA37">
        <v>22.710070726460746</v>
      </c>
      <c r="BB37">
        <f t="shared" si="0"/>
        <v>657.23216545768776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12.4407</v>
      </c>
      <c r="K38">
        <v>4.9968821745415379</v>
      </c>
      <c r="L38">
        <v>320.00490969665083</v>
      </c>
      <c r="M38">
        <v>28.232092657146065</v>
      </c>
      <c r="N38">
        <v>36.240311350499219</v>
      </c>
      <c r="O38">
        <v>0</v>
      </c>
      <c r="P38">
        <v>37.970278404815659</v>
      </c>
      <c r="Q38">
        <v>0</v>
      </c>
      <c r="R38">
        <v>4.0034482758620697</v>
      </c>
      <c r="S38">
        <v>3.0000000000000004</v>
      </c>
      <c r="T38">
        <v>0</v>
      </c>
      <c r="U38">
        <v>63.852243071952294</v>
      </c>
      <c r="V38">
        <v>0</v>
      </c>
      <c r="W38">
        <v>0</v>
      </c>
      <c r="X38">
        <v>15.005572100477915</v>
      </c>
      <c r="Y38">
        <v>0</v>
      </c>
      <c r="Z38">
        <v>2.01070584</v>
      </c>
      <c r="AA38">
        <v>0</v>
      </c>
      <c r="AB38">
        <v>12.121704815999999</v>
      </c>
      <c r="AC38">
        <v>8.9074839360000002</v>
      </c>
      <c r="AD38">
        <v>11.18580528</v>
      </c>
      <c r="AE38">
        <v>15.167135380800003</v>
      </c>
      <c r="AF38">
        <v>2.7224999999999993</v>
      </c>
      <c r="AG38">
        <v>0</v>
      </c>
      <c r="AH38">
        <v>35.88164059999999</v>
      </c>
      <c r="AI38">
        <v>2.3433383999999999</v>
      </c>
      <c r="AJ38">
        <v>0</v>
      </c>
      <c r="AK38">
        <v>15.571999999999994</v>
      </c>
      <c r="AL38">
        <v>0</v>
      </c>
      <c r="AM38">
        <v>1.6196330857142851</v>
      </c>
      <c r="AN38">
        <v>0.66954999999999998</v>
      </c>
      <c r="AO38">
        <v>3.6079680000000001</v>
      </c>
      <c r="AP38">
        <v>1.9650540000000003</v>
      </c>
      <c r="AQ38">
        <v>0</v>
      </c>
      <c r="AR38">
        <v>15.7498848</v>
      </c>
      <c r="AS38">
        <v>9.7861171044000006</v>
      </c>
      <c r="AT38">
        <v>0</v>
      </c>
      <c r="AU38">
        <v>0</v>
      </c>
      <c r="AV38">
        <v>0</v>
      </c>
      <c r="AW38">
        <v>2</v>
      </c>
      <c r="AX38">
        <v>0</v>
      </c>
      <c r="AY38">
        <v>0</v>
      </c>
      <c r="AZ38">
        <v>0</v>
      </c>
      <c r="BA38">
        <v>22.279702344950454</v>
      </c>
      <c r="BB38">
        <f t="shared" si="0"/>
        <v>644.77725662990929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12.4407</v>
      </c>
      <c r="K39">
        <v>4.9968821745415379</v>
      </c>
      <c r="L39">
        <v>320.00490969665083</v>
      </c>
      <c r="M39">
        <v>28.232092657146065</v>
      </c>
      <c r="N39">
        <v>36.240311350499219</v>
      </c>
      <c r="O39">
        <v>0</v>
      </c>
      <c r="P39">
        <v>37.970278404815659</v>
      </c>
      <c r="Q39">
        <v>0</v>
      </c>
      <c r="R39">
        <v>4.0034482758620697</v>
      </c>
      <c r="S39">
        <v>3.0000000000000004</v>
      </c>
      <c r="T39">
        <v>0</v>
      </c>
      <c r="U39">
        <v>63.852243071952294</v>
      </c>
      <c r="V39">
        <v>0</v>
      </c>
      <c r="W39">
        <v>0</v>
      </c>
      <c r="X39">
        <v>15.005572100477915</v>
      </c>
      <c r="Y39">
        <v>0</v>
      </c>
      <c r="Z39">
        <v>2.01070584</v>
      </c>
      <c r="AA39">
        <v>0</v>
      </c>
      <c r="AB39">
        <v>12.121704815999999</v>
      </c>
      <c r="AC39">
        <v>8.9074839360000002</v>
      </c>
      <c r="AD39">
        <v>11.18580528</v>
      </c>
      <c r="AE39">
        <v>15.167135380800003</v>
      </c>
      <c r="AF39">
        <v>2.7224999999999993</v>
      </c>
      <c r="AG39">
        <v>0</v>
      </c>
      <c r="AH39">
        <v>35.88164059999999</v>
      </c>
      <c r="AI39">
        <v>0.78111279999999994</v>
      </c>
      <c r="AJ39">
        <v>0</v>
      </c>
      <c r="AK39">
        <v>15.571999999999994</v>
      </c>
      <c r="AL39">
        <v>0</v>
      </c>
      <c r="AM39">
        <v>1.6196330857142851</v>
      </c>
      <c r="AN39">
        <v>0.66954999999999998</v>
      </c>
      <c r="AO39">
        <v>3.6079680000000001</v>
      </c>
      <c r="AP39">
        <v>1.9650540000000003</v>
      </c>
      <c r="AQ39">
        <v>0</v>
      </c>
      <c r="AR39">
        <v>15.7498848</v>
      </c>
      <c r="AS39">
        <v>9.7861171044000006</v>
      </c>
      <c r="AT39">
        <v>0</v>
      </c>
      <c r="AU39">
        <v>0</v>
      </c>
      <c r="AV39">
        <v>0</v>
      </c>
      <c r="AW39">
        <v>2</v>
      </c>
      <c r="AX39">
        <v>0</v>
      </c>
      <c r="AY39">
        <v>0</v>
      </c>
      <c r="AZ39">
        <v>0</v>
      </c>
      <c r="BA39">
        <v>22.227523948550452</v>
      </c>
      <c r="BB39">
        <f t="shared" si="0"/>
        <v>643.26720942630925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12.4407</v>
      </c>
      <c r="K40">
        <v>4.9968821745415379</v>
      </c>
      <c r="L40">
        <v>320.00490969665083</v>
      </c>
      <c r="M40">
        <v>28.232092657146065</v>
      </c>
      <c r="N40">
        <v>36.240311350499219</v>
      </c>
      <c r="O40">
        <v>0</v>
      </c>
      <c r="P40">
        <v>37.970278404815659</v>
      </c>
      <c r="Q40">
        <v>0</v>
      </c>
      <c r="R40">
        <v>4.0034482758620697</v>
      </c>
      <c r="S40">
        <v>3.0000000000000004</v>
      </c>
      <c r="T40">
        <v>0</v>
      </c>
      <c r="U40">
        <v>63.852243071952294</v>
      </c>
      <c r="V40">
        <v>0</v>
      </c>
      <c r="W40">
        <v>0</v>
      </c>
      <c r="X40">
        <v>15.005572100477915</v>
      </c>
      <c r="Y40">
        <v>0</v>
      </c>
      <c r="Z40">
        <v>2.01070584</v>
      </c>
      <c r="AA40">
        <v>0</v>
      </c>
      <c r="AB40">
        <v>12.121704815999999</v>
      </c>
      <c r="AC40">
        <v>8.9074839360000002</v>
      </c>
      <c r="AD40">
        <v>11.18580528</v>
      </c>
      <c r="AE40">
        <v>15.167135380800003</v>
      </c>
      <c r="AF40">
        <v>2.7224999999999993</v>
      </c>
      <c r="AG40">
        <v>0</v>
      </c>
      <c r="AH40">
        <v>35.88164059999999</v>
      </c>
      <c r="AI40">
        <v>0.78111279999999994</v>
      </c>
      <c r="AJ40">
        <v>0</v>
      </c>
      <c r="AK40">
        <v>15.571999999999994</v>
      </c>
      <c r="AL40">
        <v>0</v>
      </c>
      <c r="AM40">
        <v>1.6196330857142851</v>
      </c>
      <c r="AN40">
        <v>0.66954999999999998</v>
      </c>
      <c r="AO40">
        <v>3.6079680000000001</v>
      </c>
      <c r="AP40">
        <v>1.9650540000000003</v>
      </c>
      <c r="AQ40">
        <v>0</v>
      </c>
      <c r="AR40">
        <v>15.7498848</v>
      </c>
      <c r="AS40">
        <v>9.7861171044000006</v>
      </c>
      <c r="AT40">
        <v>0</v>
      </c>
      <c r="AU40">
        <v>0</v>
      </c>
      <c r="AV40">
        <v>0</v>
      </c>
      <c r="AW40">
        <v>2</v>
      </c>
      <c r="AX40">
        <v>0</v>
      </c>
      <c r="AY40">
        <v>0</v>
      </c>
      <c r="AZ40">
        <v>0</v>
      </c>
      <c r="BA40">
        <v>22.227523948550452</v>
      </c>
      <c r="BB40">
        <f t="shared" si="0"/>
        <v>643.26720942630925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12.4407</v>
      </c>
      <c r="K41">
        <v>4.9968821745415379</v>
      </c>
      <c r="L41">
        <v>320.00490969665083</v>
      </c>
      <c r="M41">
        <v>28.232092657146065</v>
      </c>
      <c r="N41">
        <v>36.240311350499219</v>
      </c>
      <c r="O41">
        <v>0</v>
      </c>
      <c r="P41">
        <v>37.970278404815659</v>
      </c>
      <c r="Q41">
        <v>0</v>
      </c>
      <c r="R41">
        <v>4.0034482758620697</v>
      </c>
      <c r="S41">
        <v>3.0000000000000004</v>
      </c>
      <c r="T41">
        <v>0</v>
      </c>
      <c r="U41">
        <v>63.852243071952294</v>
      </c>
      <c r="V41">
        <v>0</v>
      </c>
      <c r="W41">
        <v>0</v>
      </c>
      <c r="X41">
        <v>15.005572100477915</v>
      </c>
      <c r="Y41">
        <v>0</v>
      </c>
      <c r="Z41">
        <v>2.01070584</v>
      </c>
      <c r="AA41">
        <v>0</v>
      </c>
      <c r="AB41">
        <v>12.121704815999999</v>
      </c>
      <c r="AC41">
        <v>5.9383226239999987</v>
      </c>
      <c r="AD41">
        <v>8.3893539599999993</v>
      </c>
      <c r="AE41">
        <v>15.167135380800003</v>
      </c>
      <c r="AF41">
        <v>2.7224999999999993</v>
      </c>
      <c r="AG41">
        <v>0</v>
      </c>
      <c r="AH41">
        <v>35.88164059999999</v>
      </c>
      <c r="AI41">
        <v>4.2961204000000004</v>
      </c>
      <c r="AJ41">
        <v>0</v>
      </c>
      <c r="AK41">
        <v>15.571999999999994</v>
      </c>
      <c r="AL41">
        <v>0</v>
      </c>
      <c r="AM41">
        <v>1.6196330857142851</v>
      </c>
      <c r="AN41">
        <v>0.66954999999999998</v>
      </c>
      <c r="AO41">
        <v>3.6079680000000001</v>
      </c>
      <c r="AP41">
        <v>1.9650540000000003</v>
      </c>
      <c r="AQ41">
        <v>0</v>
      </c>
      <c r="AR41">
        <v>15.7498848</v>
      </c>
      <c r="AS41">
        <v>9.7861171044000006</v>
      </c>
      <c r="AT41">
        <v>0</v>
      </c>
      <c r="AU41">
        <v>0</v>
      </c>
      <c r="AV41">
        <v>0</v>
      </c>
      <c r="AW41">
        <v>2</v>
      </c>
      <c r="AX41">
        <v>0</v>
      </c>
      <c r="AY41">
        <v>0</v>
      </c>
      <c r="AZ41">
        <v>0</v>
      </c>
      <c r="BA41">
        <v>22.152353653350449</v>
      </c>
      <c r="BB41">
        <f t="shared" si="0"/>
        <v>641.09177468950929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12.4407</v>
      </c>
      <c r="K42">
        <v>4.9968821745415379</v>
      </c>
      <c r="L42">
        <v>320.00490969665083</v>
      </c>
      <c r="M42">
        <v>28.232092657146065</v>
      </c>
      <c r="N42">
        <v>36.240311350499219</v>
      </c>
      <c r="O42">
        <v>0</v>
      </c>
      <c r="P42">
        <v>37.970278404815659</v>
      </c>
      <c r="Q42">
        <v>0</v>
      </c>
      <c r="R42">
        <v>4.0034482758620697</v>
      </c>
      <c r="S42">
        <v>3.0000000000000004</v>
      </c>
      <c r="T42">
        <v>0</v>
      </c>
      <c r="U42">
        <v>63.852243071952294</v>
      </c>
      <c r="V42">
        <v>0</v>
      </c>
      <c r="W42">
        <v>0</v>
      </c>
      <c r="X42">
        <v>15.005572100477915</v>
      </c>
      <c r="Y42">
        <v>0</v>
      </c>
      <c r="Z42">
        <v>2.01070584</v>
      </c>
      <c r="AA42">
        <v>0</v>
      </c>
      <c r="AB42">
        <v>12.121704815999999</v>
      </c>
      <c r="AC42">
        <v>5.9383226239999987</v>
      </c>
      <c r="AD42">
        <v>8.3893539599999993</v>
      </c>
      <c r="AE42">
        <v>15.167135380800003</v>
      </c>
      <c r="AF42">
        <v>2.7224999999999993</v>
      </c>
      <c r="AG42">
        <v>0</v>
      </c>
      <c r="AH42">
        <v>35.88164059999999</v>
      </c>
      <c r="AI42">
        <v>4.2961204000000004</v>
      </c>
      <c r="AJ42">
        <v>0</v>
      </c>
      <c r="AK42">
        <v>15.571999999999994</v>
      </c>
      <c r="AL42">
        <v>0</v>
      </c>
      <c r="AM42">
        <v>1.6196330857142851</v>
      </c>
      <c r="AN42">
        <v>0.66954999999999998</v>
      </c>
      <c r="AO42">
        <v>3.6079680000000001</v>
      </c>
      <c r="AP42">
        <v>1.9650540000000003</v>
      </c>
      <c r="AQ42">
        <v>0</v>
      </c>
      <c r="AR42">
        <v>15.7498848</v>
      </c>
      <c r="AS42">
        <v>9.7861171044000006</v>
      </c>
      <c r="AT42">
        <v>0</v>
      </c>
      <c r="AU42">
        <v>0</v>
      </c>
      <c r="AV42">
        <v>0</v>
      </c>
      <c r="AW42">
        <v>2</v>
      </c>
      <c r="AX42">
        <v>0</v>
      </c>
      <c r="AY42">
        <v>0</v>
      </c>
      <c r="AZ42">
        <v>0</v>
      </c>
      <c r="BA42">
        <v>22.152353653350449</v>
      </c>
      <c r="BB42">
        <f t="shared" si="0"/>
        <v>641.09177468950929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12.4407</v>
      </c>
      <c r="K43">
        <v>4.9968821745415379</v>
      </c>
      <c r="L43">
        <v>320.00182570593967</v>
      </c>
      <c r="M43">
        <v>28.232092657146065</v>
      </c>
      <c r="N43">
        <v>36.240311350499219</v>
      </c>
      <c r="O43">
        <v>0</v>
      </c>
      <c r="P43">
        <v>37.970278404815659</v>
      </c>
      <c r="Q43">
        <v>0</v>
      </c>
      <c r="R43">
        <v>4.0034482758620697</v>
      </c>
      <c r="S43">
        <v>3.0000000000000004</v>
      </c>
      <c r="T43">
        <v>0</v>
      </c>
      <c r="U43">
        <v>63.852243071952294</v>
      </c>
      <c r="V43">
        <v>0</v>
      </c>
      <c r="W43">
        <v>0</v>
      </c>
      <c r="X43">
        <v>15.005572100477915</v>
      </c>
      <c r="Y43">
        <v>0</v>
      </c>
      <c r="Z43">
        <v>2.01070584</v>
      </c>
      <c r="AA43">
        <v>0</v>
      </c>
      <c r="AB43">
        <v>8.0811365439999996</v>
      </c>
      <c r="AC43">
        <v>5.9383226239999987</v>
      </c>
      <c r="AD43">
        <v>8.3893539599999993</v>
      </c>
      <c r="AE43">
        <v>15.167135380800003</v>
      </c>
      <c r="AF43">
        <v>2.7224999999999993</v>
      </c>
      <c r="AG43">
        <v>0</v>
      </c>
      <c r="AH43">
        <v>35.88164059999999</v>
      </c>
      <c r="AI43">
        <v>4.2961204000000004</v>
      </c>
      <c r="AJ43">
        <v>0</v>
      </c>
      <c r="AK43">
        <v>15.571999999999994</v>
      </c>
      <c r="AL43">
        <v>0</v>
      </c>
      <c r="AM43">
        <v>1.6196330857142851</v>
      </c>
      <c r="AN43">
        <v>0.66954999999999998</v>
      </c>
      <c r="AO43">
        <v>4.0589639999999996</v>
      </c>
      <c r="AP43">
        <v>1.9650540000000003</v>
      </c>
      <c r="AQ43">
        <v>0</v>
      </c>
      <c r="AR43">
        <v>15.7498848</v>
      </c>
      <c r="AS43">
        <v>10.11133032</v>
      </c>
      <c r="AT43">
        <v>0</v>
      </c>
      <c r="AU43">
        <v>0</v>
      </c>
      <c r="AV43">
        <v>0</v>
      </c>
      <c r="AW43">
        <v>2</v>
      </c>
      <c r="AX43">
        <v>0</v>
      </c>
      <c r="AY43">
        <v>0</v>
      </c>
      <c r="AZ43">
        <v>0</v>
      </c>
      <c r="BA43">
        <v>22.043220984460746</v>
      </c>
      <c r="BB43">
        <f t="shared" si="0"/>
        <v>637.93346431128771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12.4407</v>
      </c>
      <c r="K44">
        <v>4.9968821745415379</v>
      </c>
      <c r="L44">
        <v>320.00182570593967</v>
      </c>
      <c r="M44">
        <v>28.232092657146065</v>
      </c>
      <c r="N44">
        <v>36.240311350499219</v>
      </c>
      <c r="O44">
        <v>0</v>
      </c>
      <c r="P44">
        <v>37.970278404815659</v>
      </c>
      <c r="Q44">
        <v>0</v>
      </c>
      <c r="R44">
        <v>4.0034482758620697</v>
      </c>
      <c r="S44">
        <v>3.0000000000000004</v>
      </c>
      <c r="T44">
        <v>0</v>
      </c>
      <c r="U44">
        <v>63.852243071952294</v>
      </c>
      <c r="V44">
        <v>0</v>
      </c>
      <c r="W44">
        <v>0</v>
      </c>
      <c r="X44">
        <v>45.26129878497791</v>
      </c>
      <c r="Y44">
        <v>0</v>
      </c>
      <c r="Z44">
        <v>2.01070584</v>
      </c>
      <c r="AA44">
        <v>0</v>
      </c>
      <c r="AB44">
        <v>8.0811365439999996</v>
      </c>
      <c r="AC44">
        <v>5.9383226239999987</v>
      </c>
      <c r="AD44">
        <v>8.3893539599999993</v>
      </c>
      <c r="AE44">
        <v>15.167135380800003</v>
      </c>
      <c r="AF44">
        <v>2.7224999999999993</v>
      </c>
      <c r="AG44">
        <v>0</v>
      </c>
      <c r="AH44">
        <v>45.033637999999996</v>
      </c>
      <c r="AI44">
        <v>4.2961204000000004</v>
      </c>
      <c r="AJ44">
        <v>0</v>
      </c>
      <c r="AK44">
        <v>15.571999999999994</v>
      </c>
      <c r="AL44">
        <v>0</v>
      </c>
      <c r="AM44">
        <v>1.6196330857142851</v>
      </c>
      <c r="AN44">
        <v>0.66954999999999998</v>
      </c>
      <c r="AO44">
        <v>4.0589639999999996</v>
      </c>
      <c r="AP44">
        <v>1.9650540000000003</v>
      </c>
      <c r="AQ44">
        <v>0</v>
      </c>
      <c r="AR44">
        <v>15.411177600000002</v>
      </c>
      <c r="AS44">
        <v>10.11133032</v>
      </c>
      <c r="AT44">
        <v>0</v>
      </c>
      <c r="AU44">
        <v>0</v>
      </c>
      <c r="AV44">
        <v>0</v>
      </c>
      <c r="AW44">
        <v>2</v>
      </c>
      <c r="AX44">
        <v>0</v>
      </c>
      <c r="AY44">
        <v>0</v>
      </c>
      <c r="AZ44">
        <v>0</v>
      </c>
      <c r="BA44">
        <v>23.348126470554064</v>
      </c>
      <c r="BB44">
        <f t="shared" si="0"/>
        <v>675.69757570969432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12.4407</v>
      </c>
      <c r="K45">
        <v>4.9968821745415379</v>
      </c>
      <c r="L45">
        <v>320.00182570593967</v>
      </c>
      <c r="M45">
        <v>28.232092657146065</v>
      </c>
      <c r="N45">
        <v>36.240311350499219</v>
      </c>
      <c r="O45">
        <v>0</v>
      </c>
      <c r="P45">
        <v>37.970278404815659</v>
      </c>
      <c r="Q45">
        <v>0</v>
      </c>
      <c r="R45">
        <v>4.0034482758620697</v>
      </c>
      <c r="S45">
        <v>3.0000000000000004</v>
      </c>
      <c r="T45">
        <v>0</v>
      </c>
      <c r="U45">
        <v>63.852243071952294</v>
      </c>
      <c r="V45">
        <v>0</v>
      </c>
      <c r="W45">
        <v>0</v>
      </c>
      <c r="X45">
        <v>45.26129878497791</v>
      </c>
      <c r="Y45">
        <v>0</v>
      </c>
      <c r="Z45">
        <v>2.01070584</v>
      </c>
      <c r="AA45">
        <v>0</v>
      </c>
      <c r="AB45">
        <v>8.0811365439999996</v>
      </c>
      <c r="AC45">
        <v>5.9383226239999987</v>
      </c>
      <c r="AD45">
        <v>8.3893539599999993</v>
      </c>
      <c r="AE45">
        <v>15.167135380800003</v>
      </c>
      <c r="AF45">
        <v>2.7224999999999993</v>
      </c>
      <c r="AG45">
        <v>0</v>
      </c>
      <c r="AH45">
        <v>45.033637999999996</v>
      </c>
      <c r="AI45">
        <v>0.78111279999999994</v>
      </c>
      <c r="AJ45">
        <v>0</v>
      </c>
      <c r="AK45">
        <v>15.571999999999994</v>
      </c>
      <c r="AL45">
        <v>0</v>
      </c>
      <c r="AM45">
        <v>1.6196330857142851</v>
      </c>
      <c r="AN45">
        <v>0.66954999999999998</v>
      </c>
      <c r="AO45">
        <v>4.0589639999999996</v>
      </c>
      <c r="AP45">
        <v>3.6550004399999994</v>
      </c>
      <c r="AQ45">
        <v>0</v>
      </c>
      <c r="AR45">
        <v>15.411177600000002</v>
      </c>
      <c r="AS45">
        <v>10.11133032</v>
      </c>
      <c r="AT45">
        <v>0</v>
      </c>
      <c r="AU45">
        <v>0</v>
      </c>
      <c r="AV45">
        <v>0</v>
      </c>
      <c r="AW45">
        <v>2</v>
      </c>
      <c r="AX45">
        <v>0</v>
      </c>
      <c r="AY45">
        <v>0</v>
      </c>
      <c r="AZ45">
        <v>0</v>
      </c>
      <c r="BA45">
        <v>23.287169298954069</v>
      </c>
      <c r="BB45">
        <f t="shared" si="0"/>
        <v>673.93347172129438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12.4407</v>
      </c>
      <c r="K46">
        <v>4.9968821745415379</v>
      </c>
      <c r="L46">
        <v>320.00182570593967</v>
      </c>
      <c r="M46">
        <v>28.232092657146065</v>
      </c>
      <c r="N46">
        <v>36.240311350499219</v>
      </c>
      <c r="O46">
        <v>0</v>
      </c>
      <c r="P46">
        <v>37.970278404815659</v>
      </c>
      <c r="Q46">
        <v>0</v>
      </c>
      <c r="R46">
        <v>4.0034482758620697</v>
      </c>
      <c r="S46">
        <v>3.0000000000000004</v>
      </c>
      <c r="T46">
        <v>0</v>
      </c>
      <c r="U46">
        <v>63.852243071952294</v>
      </c>
      <c r="V46">
        <v>0</v>
      </c>
      <c r="W46">
        <v>0</v>
      </c>
      <c r="X46">
        <v>45.26129878497791</v>
      </c>
      <c r="Y46">
        <v>0</v>
      </c>
      <c r="Z46">
        <v>2.01070584</v>
      </c>
      <c r="AA46">
        <v>0</v>
      </c>
      <c r="AB46">
        <v>8.0811365439999996</v>
      </c>
      <c r="AC46">
        <v>5.9383226239999987</v>
      </c>
      <c r="AD46">
        <v>8.3893539599999993</v>
      </c>
      <c r="AE46">
        <v>15.167135380800003</v>
      </c>
      <c r="AF46">
        <v>2.7224999999999993</v>
      </c>
      <c r="AG46">
        <v>0</v>
      </c>
      <c r="AH46">
        <v>45.033637999999996</v>
      </c>
      <c r="AI46">
        <v>0</v>
      </c>
      <c r="AJ46">
        <v>0</v>
      </c>
      <c r="AK46">
        <v>15.571999999999994</v>
      </c>
      <c r="AL46">
        <v>0</v>
      </c>
      <c r="AM46">
        <v>1.6196330857142851</v>
      </c>
      <c r="AN46">
        <v>0.66954999999999998</v>
      </c>
      <c r="AO46">
        <v>4.0589639999999996</v>
      </c>
      <c r="AP46">
        <v>3.6550004399999994</v>
      </c>
      <c r="AQ46">
        <v>0</v>
      </c>
      <c r="AR46">
        <v>15.411177600000002</v>
      </c>
      <c r="AS46">
        <v>10.11133032</v>
      </c>
      <c r="AT46">
        <v>0</v>
      </c>
      <c r="AU46">
        <v>0</v>
      </c>
      <c r="AV46">
        <v>0</v>
      </c>
      <c r="AW46">
        <v>2</v>
      </c>
      <c r="AX46">
        <v>0</v>
      </c>
      <c r="AY46">
        <v>0</v>
      </c>
      <c r="AZ46">
        <v>0</v>
      </c>
      <c r="BA46">
        <v>23.261080254154066</v>
      </c>
      <c r="BB46">
        <f t="shared" si="0"/>
        <v>673.17844796609438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12.4407</v>
      </c>
      <c r="K47">
        <v>4.9968821745415379</v>
      </c>
      <c r="L47">
        <v>320.00182570593967</v>
      </c>
      <c r="M47">
        <v>28.232092657146065</v>
      </c>
      <c r="N47">
        <v>36.240311350499219</v>
      </c>
      <c r="O47">
        <v>0</v>
      </c>
      <c r="P47">
        <v>37.967104163183414</v>
      </c>
      <c r="Q47">
        <v>0</v>
      </c>
      <c r="R47">
        <v>4.0034482758620697</v>
      </c>
      <c r="S47">
        <v>3.0000000000000004</v>
      </c>
      <c r="T47">
        <v>0</v>
      </c>
      <c r="U47">
        <v>64.039386827412429</v>
      </c>
      <c r="V47">
        <v>0</v>
      </c>
      <c r="W47">
        <v>0</v>
      </c>
      <c r="X47">
        <v>45.26129878497791</v>
      </c>
      <c r="Y47">
        <v>0</v>
      </c>
      <c r="Z47">
        <v>0</v>
      </c>
      <c r="AA47">
        <v>0</v>
      </c>
      <c r="AB47">
        <v>8.0811365439999996</v>
      </c>
      <c r="AC47">
        <v>5.9383226239999987</v>
      </c>
      <c r="AD47">
        <v>8.3893539599999993</v>
      </c>
      <c r="AE47">
        <v>15.167135380800003</v>
      </c>
      <c r="AF47">
        <v>2.7224999999999993</v>
      </c>
      <c r="AG47">
        <v>0</v>
      </c>
      <c r="AH47">
        <v>45.033637999999996</v>
      </c>
      <c r="AI47">
        <v>0</v>
      </c>
      <c r="AJ47">
        <v>0</v>
      </c>
      <c r="AK47">
        <v>15.571999999999994</v>
      </c>
      <c r="AL47">
        <v>0</v>
      </c>
      <c r="AM47">
        <v>1.6196330857142851</v>
      </c>
      <c r="AN47">
        <v>0.66954999999999998</v>
      </c>
      <c r="AO47">
        <v>4.0589639999999996</v>
      </c>
      <c r="AP47">
        <v>1.9650540000000003</v>
      </c>
      <c r="AQ47">
        <v>0</v>
      </c>
      <c r="AR47">
        <v>15.411177600000002</v>
      </c>
      <c r="AS47">
        <v>10.11133032</v>
      </c>
      <c r="AT47">
        <v>0</v>
      </c>
      <c r="AU47">
        <v>0</v>
      </c>
      <c r="AV47">
        <v>0</v>
      </c>
      <c r="AW47">
        <v>2</v>
      </c>
      <c r="AX47">
        <v>0</v>
      </c>
      <c r="AY47">
        <v>0</v>
      </c>
      <c r="AZ47">
        <v>0</v>
      </c>
      <c r="BA47">
        <v>23.143623092715899</v>
      </c>
      <c r="BB47">
        <f t="shared" si="0"/>
        <v>669.77922236136055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12.4407</v>
      </c>
      <c r="K48">
        <v>4.9968821745415379</v>
      </c>
      <c r="L48">
        <v>320.00182570593967</v>
      </c>
      <c r="M48">
        <v>28.232092657146065</v>
      </c>
      <c r="N48">
        <v>36.240311350499219</v>
      </c>
      <c r="O48">
        <v>0</v>
      </c>
      <c r="P48">
        <v>37.967104163183414</v>
      </c>
      <c r="Q48">
        <v>0</v>
      </c>
      <c r="R48">
        <v>4.0034482758620697</v>
      </c>
      <c r="S48">
        <v>3.0000000000000004</v>
      </c>
      <c r="T48">
        <v>0</v>
      </c>
      <c r="U48">
        <v>64.039386827412429</v>
      </c>
      <c r="V48">
        <v>0</v>
      </c>
      <c r="W48">
        <v>0</v>
      </c>
      <c r="X48">
        <v>45.26129878497791</v>
      </c>
      <c r="Y48">
        <v>0</v>
      </c>
      <c r="Z48">
        <v>0</v>
      </c>
      <c r="AA48">
        <v>0</v>
      </c>
      <c r="AB48">
        <v>8.0811365439999996</v>
      </c>
      <c r="AC48">
        <v>5.9383226239999987</v>
      </c>
      <c r="AD48">
        <v>8.3893539599999993</v>
      </c>
      <c r="AE48">
        <v>15.167135380800003</v>
      </c>
      <c r="AF48">
        <v>2.7224999999999993</v>
      </c>
      <c r="AG48">
        <v>0</v>
      </c>
      <c r="AH48">
        <v>45.033637999999996</v>
      </c>
      <c r="AI48">
        <v>0</v>
      </c>
      <c r="AJ48">
        <v>0</v>
      </c>
      <c r="AK48">
        <v>15.571999999999994</v>
      </c>
      <c r="AL48">
        <v>0</v>
      </c>
      <c r="AM48">
        <v>1.6196330857142851</v>
      </c>
      <c r="AN48">
        <v>0.66954999999999998</v>
      </c>
      <c r="AO48">
        <v>4.0589639999999996</v>
      </c>
      <c r="AP48">
        <v>1.9650540000000003</v>
      </c>
      <c r="AQ48">
        <v>0</v>
      </c>
      <c r="AR48">
        <v>15.411177600000002</v>
      </c>
      <c r="AS48">
        <v>10.11133032</v>
      </c>
      <c r="AT48">
        <v>0</v>
      </c>
      <c r="AU48">
        <v>0</v>
      </c>
      <c r="AV48">
        <v>0</v>
      </c>
      <c r="AW48">
        <v>2</v>
      </c>
      <c r="AX48">
        <v>0</v>
      </c>
      <c r="AY48">
        <v>0</v>
      </c>
      <c r="AZ48">
        <v>0</v>
      </c>
      <c r="BA48">
        <v>23.143623092715899</v>
      </c>
      <c r="BB48">
        <f t="shared" si="0"/>
        <v>669.77922236136055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12.4407</v>
      </c>
      <c r="K49">
        <v>4.9968821745415379</v>
      </c>
      <c r="L49">
        <v>320.00135237838987</v>
      </c>
      <c r="M49">
        <v>28.232092657146065</v>
      </c>
      <c r="N49">
        <v>36.240311350499219</v>
      </c>
      <c r="O49">
        <v>0</v>
      </c>
      <c r="P49">
        <v>37.967104163183414</v>
      </c>
      <c r="Q49">
        <v>0</v>
      </c>
      <c r="R49">
        <v>3.3313279182022475</v>
      </c>
      <c r="S49">
        <v>2.3905647874538749</v>
      </c>
      <c r="T49">
        <v>0</v>
      </c>
      <c r="U49">
        <v>64.039386827412429</v>
      </c>
      <c r="V49">
        <v>0</v>
      </c>
      <c r="W49">
        <v>0</v>
      </c>
      <c r="X49">
        <v>45.26129878497791</v>
      </c>
      <c r="Y49">
        <v>0</v>
      </c>
      <c r="Z49">
        <v>0</v>
      </c>
      <c r="AA49">
        <v>0</v>
      </c>
      <c r="AB49">
        <v>8.0811365439999996</v>
      </c>
      <c r="AC49">
        <v>5.9383226239999987</v>
      </c>
      <c r="AD49">
        <v>8.3893539599999993</v>
      </c>
      <c r="AE49">
        <v>15.167135380800003</v>
      </c>
      <c r="AF49">
        <v>2.7224999999999993</v>
      </c>
      <c r="AG49">
        <v>0</v>
      </c>
      <c r="AH49">
        <v>45.033637999999996</v>
      </c>
      <c r="AI49">
        <v>0</v>
      </c>
      <c r="AJ49">
        <v>0</v>
      </c>
      <c r="AK49">
        <v>15.571999999999994</v>
      </c>
      <c r="AL49">
        <v>0</v>
      </c>
      <c r="AM49">
        <v>1.6196330857142851</v>
      </c>
      <c r="AN49">
        <v>0.66954999999999998</v>
      </c>
      <c r="AO49">
        <v>4.0589639999999996</v>
      </c>
      <c r="AP49">
        <v>1.9650540000000003</v>
      </c>
      <c r="AQ49">
        <v>0</v>
      </c>
      <c r="AR49">
        <v>15.411177600000002</v>
      </c>
      <c r="AS49">
        <v>9.7861171044000006</v>
      </c>
      <c r="AT49">
        <v>0</v>
      </c>
      <c r="AU49">
        <v>0</v>
      </c>
      <c r="AV49">
        <v>0</v>
      </c>
      <c r="AW49">
        <v>2</v>
      </c>
      <c r="AX49">
        <v>0</v>
      </c>
      <c r="AY49">
        <v>0</v>
      </c>
      <c r="AZ49">
        <v>0</v>
      </c>
      <c r="BA49">
        <v>23.089941537596992</v>
      </c>
      <c r="BB49">
        <f t="shared" si="0"/>
        <v>668.22566180312356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12.4407</v>
      </c>
      <c r="K50">
        <v>4.9968821745415379</v>
      </c>
      <c r="L50">
        <v>320.00135237838987</v>
      </c>
      <c r="M50">
        <v>28.232092657146065</v>
      </c>
      <c r="N50">
        <v>36.240311350499219</v>
      </c>
      <c r="O50">
        <v>0</v>
      </c>
      <c r="P50">
        <v>37.967104163183414</v>
      </c>
      <c r="Q50">
        <v>3.3520444897959183</v>
      </c>
      <c r="R50">
        <v>13.010938717876305</v>
      </c>
      <c r="S50">
        <v>8.1002831737346117</v>
      </c>
      <c r="T50">
        <v>0</v>
      </c>
      <c r="U50">
        <v>64.039386827412429</v>
      </c>
      <c r="V50">
        <v>6.3616916387959872</v>
      </c>
      <c r="W50">
        <v>10.675650392390011</v>
      </c>
      <c r="X50">
        <v>45.26129878497791</v>
      </c>
      <c r="Y50">
        <v>0</v>
      </c>
      <c r="Z50">
        <v>0</v>
      </c>
      <c r="AA50">
        <v>0</v>
      </c>
      <c r="AB50">
        <v>8.0811365439999996</v>
      </c>
      <c r="AC50">
        <v>5.9383226239999987</v>
      </c>
      <c r="AD50">
        <v>8.3893539599999993</v>
      </c>
      <c r="AE50">
        <v>15.167135380800003</v>
      </c>
      <c r="AF50">
        <v>2.7224999999999993</v>
      </c>
      <c r="AG50">
        <v>0</v>
      </c>
      <c r="AH50">
        <v>45.033637999999996</v>
      </c>
      <c r="AI50">
        <v>0</v>
      </c>
      <c r="AJ50">
        <v>0</v>
      </c>
      <c r="AK50">
        <v>15.571999999999994</v>
      </c>
      <c r="AL50">
        <v>0</v>
      </c>
      <c r="AM50">
        <v>1.6196330857142851</v>
      </c>
      <c r="AN50">
        <v>0.66954999999999998</v>
      </c>
      <c r="AO50">
        <v>4.0589639999999996</v>
      </c>
      <c r="AP50">
        <v>1.9650540000000003</v>
      </c>
      <c r="AQ50">
        <v>0</v>
      </c>
      <c r="AR50">
        <v>15.411177600000002</v>
      </c>
      <c r="AS50">
        <v>9.7861171044000006</v>
      </c>
      <c r="AT50">
        <v>0</v>
      </c>
      <c r="AU50">
        <v>0</v>
      </c>
      <c r="AV50">
        <v>0</v>
      </c>
      <c r="AW50">
        <v>2</v>
      </c>
      <c r="AX50">
        <v>0</v>
      </c>
      <c r="AY50">
        <v>0</v>
      </c>
      <c r="AZ50">
        <v>0</v>
      </c>
      <c r="BA50">
        <v>24.284950670934698</v>
      </c>
      <c r="BB50">
        <f t="shared" si="0"/>
        <v>702.80936837672266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12.4407</v>
      </c>
      <c r="K51">
        <v>4.9969463237423337</v>
      </c>
      <c r="L51">
        <v>320.00135237838987</v>
      </c>
      <c r="M51">
        <v>28.232092657146065</v>
      </c>
      <c r="N51">
        <v>36.240311350499219</v>
      </c>
      <c r="O51">
        <v>0</v>
      </c>
      <c r="P51">
        <v>37.967104163183414</v>
      </c>
      <c r="Q51">
        <v>3.3520444897959183</v>
      </c>
      <c r="R51">
        <v>13.010938717876305</v>
      </c>
      <c r="S51">
        <v>8.1002831737346117</v>
      </c>
      <c r="T51">
        <v>0</v>
      </c>
      <c r="U51">
        <v>64.039386827412429</v>
      </c>
      <c r="V51">
        <v>6.3616916387959872</v>
      </c>
      <c r="W51">
        <v>10.675650392390011</v>
      </c>
      <c r="X51">
        <v>45.26129878497791</v>
      </c>
      <c r="Y51">
        <v>0</v>
      </c>
      <c r="Z51">
        <v>0</v>
      </c>
      <c r="AA51">
        <v>0</v>
      </c>
      <c r="AB51">
        <v>8.0811365439999996</v>
      </c>
      <c r="AC51">
        <v>5.9383226239999987</v>
      </c>
      <c r="AD51">
        <v>8.3893539599999993</v>
      </c>
      <c r="AE51">
        <v>15.167135380800003</v>
      </c>
      <c r="AF51">
        <v>2.7224999999999993</v>
      </c>
      <c r="AG51">
        <v>0</v>
      </c>
      <c r="AH51">
        <v>45.033637999999996</v>
      </c>
      <c r="AI51">
        <v>0</v>
      </c>
      <c r="AJ51">
        <v>0</v>
      </c>
      <c r="AK51">
        <v>15.571999999999994</v>
      </c>
      <c r="AL51">
        <v>0</v>
      </c>
      <c r="AM51">
        <v>1.6196330857142851</v>
      </c>
      <c r="AN51">
        <v>0.66954999999999998</v>
      </c>
      <c r="AO51">
        <v>4.0589639999999996</v>
      </c>
      <c r="AP51">
        <v>1.9650540000000003</v>
      </c>
      <c r="AQ51">
        <v>0</v>
      </c>
      <c r="AR51">
        <v>15.411177600000002</v>
      </c>
      <c r="AS51">
        <v>9.7861171044000006</v>
      </c>
      <c r="AT51">
        <v>0</v>
      </c>
      <c r="AU51">
        <v>0</v>
      </c>
      <c r="AV51">
        <v>0</v>
      </c>
      <c r="AW51">
        <v>2</v>
      </c>
      <c r="AX51">
        <v>0</v>
      </c>
      <c r="AY51">
        <v>0</v>
      </c>
      <c r="AZ51">
        <v>0</v>
      </c>
      <c r="BA51">
        <v>24.284952813518004</v>
      </c>
      <c r="BB51">
        <f t="shared" si="0"/>
        <v>702.8094303833401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12.4407</v>
      </c>
      <c r="K52">
        <v>4.9969097651421501</v>
      </c>
      <c r="L52">
        <v>320.00135237838987</v>
      </c>
      <c r="M52">
        <v>28.232092657146065</v>
      </c>
      <c r="N52">
        <v>36.240311350499219</v>
      </c>
      <c r="O52">
        <v>0</v>
      </c>
      <c r="P52">
        <v>37.967104163183414</v>
      </c>
      <c r="Q52">
        <v>3.3520444897959183</v>
      </c>
      <c r="R52">
        <v>13.010938717876305</v>
      </c>
      <c r="S52">
        <v>8.1002831737346117</v>
      </c>
      <c r="T52">
        <v>0</v>
      </c>
      <c r="U52">
        <v>64.039386827412429</v>
      </c>
      <c r="V52">
        <v>6.3616916387959872</v>
      </c>
      <c r="W52">
        <v>10.675650392390011</v>
      </c>
      <c r="X52">
        <v>45.26129878497791</v>
      </c>
      <c r="Y52">
        <v>0</v>
      </c>
      <c r="Z52">
        <v>0</v>
      </c>
      <c r="AA52">
        <v>0</v>
      </c>
      <c r="AB52">
        <v>8.0811365439999996</v>
      </c>
      <c r="AC52">
        <v>5.9383226239999987</v>
      </c>
      <c r="AD52">
        <v>8.3893539599999993</v>
      </c>
      <c r="AE52">
        <v>15.167135380800003</v>
      </c>
      <c r="AF52">
        <v>2.7224999999999993</v>
      </c>
      <c r="AG52">
        <v>0</v>
      </c>
      <c r="AH52">
        <v>45.033637999999996</v>
      </c>
      <c r="AI52">
        <v>0</v>
      </c>
      <c r="AJ52">
        <v>0</v>
      </c>
      <c r="AK52">
        <v>15.571999999999994</v>
      </c>
      <c r="AL52">
        <v>0</v>
      </c>
      <c r="AM52">
        <v>1.6196330857142851</v>
      </c>
      <c r="AN52">
        <v>0.66954999999999998</v>
      </c>
      <c r="AO52">
        <v>4.0589639999999996</v>
      </c>
      <c r="AP52">
        <v>1.9650540000000003</v>
      </c>
      <c r="AQ52">
        <v>0</v>
      </c>
      <c r="AR52">
        <v>15.411177600000002</v>
      </c>
      <c r="AS52">
        <v>9.7861171044000006</v>
      </c>
      <c r="AT52">
        <v>0</v>
      </c>
      <c r="AU52">
        <v>0</v>
      </c>
      <c r="AV52">
        <v>0</v>
      </c>
      <c r="AW52">
        <v>2</v>
      </c>
      <c r="AX52">
        <v>0</v>
      </c>
      <c r="AY52">
        <v>0</v>
      </c>
      <c r="AZ52">
        <v>0</v>
      </c>
      <c r="BA52">
        <v>24.284951592460757</v>
      </c>
      <c r="BB52">
        <f t="shared" si="0"/>
        <v>702.80939504579715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12.4407</v>
      </c>
      <c r="K53">
        <v>4.9969154337500683</v>
      </c>
      <c r="L53">
        <v>320.00135237838987</v>
      </c>
      <c r="M53">
        <v>28.232092657146065</v>
      </c>
      <c r="N53">
        <v>36.240311350499219</v>
      </c>
      <c r="O53">
        <v>0</v>
      </c>
      <c r="P53">
        <v>37.967104163183414</v>
      </c>
      <c r="Q53">
        <v>3.3520444897959183</v>
      </c>
      <c r="R53">
        <v>13.010938717876305</v>
      </c>
      <c r="S53">
        <v>8.1002831737346117</v>
      </c>
      <c r="T53">
        <v>0</v>
      </c>
      <c r="U53">
        <v>64.039386827412429</v>
      </c>
      <c r="V53">
        <v>6.3616916387959872</v>
      </c>
      <c r="W53">
        <v>10.675650392390011</v>
      </c>
      <c r="X53">
        <v>45.26129878497791</v>
      </c>
      <c r="Y53">
        <v>0</v>
      </c>
      <c r="Z53">
        <v>0</v>
      </c>
      <c r="AA53">
        <v>0</v>
      </c>
      <c r="AB53">
        <v>8.0811365439999996</v>
      </c>
      <c r="AC53">
        <v>5.9383226239999987</v>
      </c>
      <c r="AD53">
        <v>8.3893539599999993</v>
      </c>
      <c r="AE53">
        <v>15.167135380800003</v>
      </c>
      <c r="AF53">
        <v>2.7224999999999993</v>
      </c>
      <c r="AG53">
        <v>0</v>
      </c>
      <c r="AH53">
        <v>45.033637999999996</v>
      </c>
      <c r="AI53">
        <v>0</v>
      </c>
      <c r="AJ53">
        <v>0</v>
      </c>
      <c r="AK53">
        <v>15.571999999999994</v>
      </c>
      <c r="AL53">
        <v>0</v>
      </c>
      <c r="AM53">
        <v>1.6196330857142851</v>
      </c>
      <c r="AN53">
        <v>0.66954999999999998</v>
      </c>
      <c r="AO53">
        <v>3.8785655999999995</v>
      </c>
      <c r="AP53">
        <v>1.9650540000000003</v>
      </c>
      <c r="AQ53">
        <v>0</v>
      </c>
      <c r="AR53">
        <v>15.411177600000002</v>
      </c>
      <c r="AS53">
        <v>9.7861171044000006</v>
      </c>
      <c r="AT53">
        <v>0</v>
      </c>
      <c r="AU53">
        <v>0</v>
      </c>
      <c r="AV53">
        <v>0</v>
      </c>
      <c r="AW53">
        <v>2</v>
      </c>
      <c r="AX53">
        <v>0</v>
      </c>
      <c r="AY53">
        <v>0</v>
      </c>
      <c r="AZ53">
        <v>0</v>
      </c>
      <c r="BA53">
        <v>24.278926536592266</v>
      </c>
      <c r="BB53">
        <f t="shared" si="0"/>
        <v>702.63502737027363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12.4407</v>
      </c>
      <c r="K54">
        <v>4.996888753983912</v>
      </c>
      <c r="L54">
        <v>320.00135237838987</v>
      </c>
      <c r="M54">
        <v>28.232092657146065</v>
      </c>
      <c r="N54">
        <v>36.240311350499219</v>
      </c>
      <c r="O54">
        <v>0</v>
      </c>
      <c r="P54">
        <v>37.967104163183414</v>
      </c>
      <c r="Q54">
        <v>3.3520444897959183</v>
      </c>
      <c r="R54">
        <v>13.010938717876305</v>
      </c>
      <c r="S54">
        <v>8.1002831737346117</v>
      </c>
      <c r="T54">
        <v>0</v>
      </c>
      <c r="U54">
        <v>64.039386827412429</v>
      </c>
      <c r="V54">
        <v>6.3616916387959872</v>
      </c>
      <c r="W54">
        <v>10.675650392390011</v>
      </c>
      <c r="X54">
        <v>45.26129878497791</v>
      </c>
      <c r="Y54">
        <v>0</v>
      </c>
      <c r="Z54">
        <v>0</v>
      </c>
      <c r="AA54">
        <v>0</v>
      </c>
      <c r="AB54">
        <v>8.0811365439999996</v>
      </c>
      <c r="AC54">
        <v>5.9383226239999987</v>
      </c>
      <c r="AD54">
        <v>8.3893539599999993</v>
      </c>
      <c r="AE54">
        <v>15.167135380800003</v>
      </c>
      <c r="AF54">
        <v>2.7224999999999993</v>
      </c>
      <c r="AG54">
        <v>0</v>
      </c>
      <c r="AH54">
        <v>45.033637999999996</v>
      </c>
      <c r="AI54">
        <v>0</v>
      </c>
      <c r="AJ54">
        <v>0</v>
      </c>
      <c r="AK54">
        <v>15.571999999999994</v>
      </c>
      <c r="AL54">
        <v>0</v>
      </c>
      <c r="AM54">
        <v>1.6196330857142851</v>
      </c>
      <c r="AN54">
        <v>0.66954999999999998</v>
      </c>
      <c r="AO54">
        <v>3.8785655999999995</v>
      </c>
      <c r="AP54">
        <v>1.9650540000000003</v>
      </c>
      <c r="AQ54">
        <v>2.4162499999999998</v>
      </c>
      <c r="AR54">
        <v>15.411177600000002</v>
      </c>
      <c r="AS54">
        <v>9.7861171044000006</v>
      </c>
      <c r="AT54">
        <v>0</v>
      </c>
      <c r="AU54">
        <v>0</v>
      </c>
      <c r="AV54">
        <v>0</v>
      </c>
      <c r="AW54">
        <v>2</v>
      </c>
      <c r="AX54">
        <v>0</v>
      </c>
      <c r="AY54">
        <v>0</v>
      </c>
      <c r="AZ54">
        <v>0</v>
      </c>
      <c r="BA54">
        <v>24.359628395488073</v>
      </c>
      <c r="BB54">
        <f t="shared" si="0"/>
        <v>704.97054883161172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12.4407</v>
      </c>
      <c r="K55">
        <v>4.9968657208841973</v>
      </c>
      <c r="L55">
        <v>320.00135237838987</v>
      </c>
      <c r="M55">
        <v>28.232092657146065</v>
      </c>
      <c r="N55">
        <v>36.240311350499219</v>
      </c>
      <c r="O55">
        <v>0</v>
      </c>
      <c r="P55">
        <v>37.967104163183414</v>
      </c>
      <c r="Q55">
        <v>0</v>
      </c>
      <c r="R55">
        <v>0</v>
      </c>
      <c r="S55">
        <v>0</v>
      </c>
      <c r="T55">
        <v>0</v>
      </c>
      <c r="U55">
        <v>64.039386827412429</v>
      </c>
      <c r="V55">
        <v>0</v>
      </c>
      <c r="W55">
        <v>0</v>
      </c>
      <c r="X55">
        <v>45.26129878497791</v>
      </c>
      <c r="Y55">
        <v>0</v>
      </c>
      <c r="Z55">
        <v>0</v>
      </c>
      <c r="AA55">
        <v>0</v>
      </c>
      <c r="AB55">
        <v>8.0811365439999996</v>
      </c>
      <c r="AC55">
        <v>5.9383226239999987</v>
      </c>
      <c r="AD55">
        <v>8.3893539599999993</v>
      </c>
      <c r="AE55">
        <v>15.167135380800003</v>
      </c>
      <c r="AF55">
        <v>2.7224999999999993</v>
      </c>
      <c r="AG55">
        <v>0</v>
      </c>
      <c r="AH55">
        <v>45.033637999999996</v>
      </c>
      <c r="AI55">
        <v>0</v>
      </c>
      <c r="AJ55">
        <v>0</v>
      </c>
      <c r="AK55">
        <v>15.571999999999994</v>
      </c>
      <c r="AL55">
        <v>0</v>
      </c>
      <c r="AM55">
        <v>1.6196330857142851</v>
      </c>
      <c r="AN55">
        <v>0.66954999999999998</v>
      </c>
      <c r="AO55">
        <v>3.6981671999999999</v>
      </c>
      <c r="AP55">
        <v>1.9650540000000003</v>
      </c>
      <c r="AQ55">
        <v>2.4162499999999998</v>
      </c>
      <c r="AR55">
        <v>15.411177600000002</v>
      </c>
      <c r="AS55">
        <v>9.7861171044000006</v>
      </c>
      <c r="AT55">
        <v>0</v>
      </c>
      <c r="AU55">
        <v>0</v>
      </c>
      <c r="AV55">
        <v>0</v>
      </c>
      <c r="AW55">
        <v>2</v>
      </c>
      <c r="AX55">
        <v>0</v>
      </c>
      <c r="AY55">
        <v>0</v>
      </c>
      <c r="AZ55">
        <v>0</v>
      </c>
      <c r="BA55">
        <v>22.967481983400056</v>
      </c>
      <c r="BB55">
        <f t="shared" si="0"/>
        <v>664.68166539800711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12.4407</v>
      </c>
      <c r="K56">
        <v>4.996946022727272</v>
      </c>
      <c r="L56">
        <v>320.00135237838987</v>
      </c>
      <c r="M56">
        <v>28.232092657146065</v>
      </c>
      <c r="N56">
        <v>36.240311350499219</v>
      </c>
      <c r="O56">
        <v>0</v>
      </c>
      <c r="P56">
        <v>37.967104163183414</v>
      </c>
      <c r="Q56">
        <v>0</v>
      </c>
      <c r="R56">
        <v>0</v>
      </c>
      <c r="S56">
        <v>0</v>
      </c>
      <c r="T56">
        <v>0</v>
      </c>
      <c r="U56">
        <v>64.039386827412429</v>
      </c>
      <c r="V56">
        <v>0</v>
      </c>
      <c r="W56">
        <v>0</v>
      </c>
      <c r="X56">
        <v>45.26129878497791</v>
      </c>
      <c r="Y56">
        <v>0</v>
      </c>
      <c r="Z56">
        <v>0</v>
      </c>
      <c r="AA56">
        <v>0</v>
      </c>
      <c r="AB56">
        <v>8.0811365439999996</v>
      </c>
      <c r="AC56">
        <v>5.9383226239999987</v>
      </c>
      <c r="AD56">
        <v>8.3893539599999993</v>
      </c>
      <c r="AE56">
        <v>15.167135380800003</v>
      </c>
      <c r="AF56">
        <v>2.7224999999999993</v>
      </c>
      <c r="AG56">
        <v>0</v>
      </c>
      <c r="AH56">
        <v>45.033637999999996</v>
      </c>
      <c r="AI56">
        <v>0</v>
      </c>
      <c r="AJ56">
        <v>0</v>
      </c>
      <c r="AK56">
        <v>15.571999999999994</v>
      </c>
      <c r="AL56">
        <v>0</v>
      </c>
      <c r="AM56">
        <v>1.6196330857142851</v>
      </c>
      <c r="AN56">
        <v>0.66954999999999998</v>
      </c>
      <c r="AO56">
        <v>3.6981671999999999</v>
      </c>
      <c r="AP56">
        <v>1.9650540000000003</v>
      </c>
      <c r="AQ56">
        <v>2.4162499999999998</v>
      </c>
      <c r="AR56">
        <v>15.411177600000002</v>
      </c>
      <c r="AS56">
        <v>9.7861171044000006</v>
      </c>
      <c r="AT56">
        <v>0</v>
      </c>
      <c r="AU56">
        <v>0</v>
      </c>
      <c r="AV56">
        <v>0</v>
      </c>
      <c r="AW56">
        <v>2</v>
      </c>
      <c r="AX56">
        <v>0</v>
      </c>
      <c r="AY56">
        <v>0</v>
      </c>
      <c r="AZ56">
        <v>0</v>
      </c>
      <c r="BA56">
        <v>22.967484665481614</v>
      </c>
      <c r="BB56">
        <f t="shared" si="0"/>
        <v>664.68174301776867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12.4407</v>
      </c>
      <c r="K57">
        <v>4.9968986506816018</v>
      </c>
      <c r="L57">
        <v>320.00135237838987</v>
      </c>
      <c r="M57">
        <v>28.232092657146065</v>
      </c>
      <c r="N57">
        <v>36.240311350499219</v>
      </c>
      <c r="O57">
        <v>0</v>
      </c>
      <c r="P57">
        <v>37.967104163183414</v>
      </c>
      <c r="Q57">
        <v>3.3520444897959183</v>
      </c>
      <c r="R57">
        <v>13.010938717876305</v>
      </c>
      <c r="S57">
        <v>8.1002831737346117</v>
      </c>
      <c r="T57">
        <v>0</v>
      </c>
      <c r="U57">
        <v>64.039386827412429</v>
      </c>
      <c r="V57">
        <v>6.3616916387959872</v>
      </c>
      <c r="W57">
        <v>10.675650392390011</v>
      </c>
      <c r="X57">
        <v>45.26129878497791</v>
      </c>
      <c r="Y57">
        <v>0</v>
      </c>
      <c r="Z57">
        <v>0</v>
      </c>
      <c r="AA57">
        <v>0</v>
      </c>
      <c r="AB57">
        <v>8.0811365439999996</v>
      </c>
      <c r="AC57">
        <v>5.9383226239999987</v>
      </c>
      <c r="AD57">
        <v>8.3893539599999993</v>
      </c>
      <c r="AE57">
        <v>15.167135380800003</v>
      </c>
      <c r="AF57">
        <v>2.7224999999999993</v>
      </c>
      <c r="AG57">
        <v>0</v>
      </c>
      <c r="AH57">
        <v>45.033637999999996</v>
      </c>
      <c r="AI57">
        <v>0</v>
      </c>
      <c r="AJ57">
        <v>0</v>
      </c>
      <c r="AK57">
        <v>15.571999999999994</v>
      </c>
      <c r="AL57">
        <v>0</v>
      </c>
      <c r="AM57">
        <v>1.6196330857142851</v>
      </c>
      <c r="AN57">
        <v>0.66954999999999998</v>
      </c>
      <c r="AO57">
        <v>3.6981671999999999</v>
      </c>
      <c r="AP57">
        <v>1.9650540000000003</v>
      </c>
      <c r="AQ57">
        <v>2.4162499999999998</v>
      </c>
      <c r="AR57">
        <v>15.411177600000002</v>
      </c>
      <c r="AS57">
        <v>9.4922692799999986</v>
      </c>
      <c r="AT57">
        <v>0</v>
      </c>
      <c r="AU57">
        <v>0</v>
      </c>
      <c r="AV57">
        <v>0</v>
      </c>
      <c r="AW57">
        <v>2</v>
      </c>
      <c r="AX57">
        <v>0</v>
      </c>
      <c r="AY57">
        <v>0</v>
      </c>
      <c r="AZ57">
        <v>0</v>
      </c>
      <c r="BA57">
        <v>24.343788948837776</v>
      </c>
      <c r="BB57">
        <f t="shared" si="0"/>
        <v>704.51215195055954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12.4407</v>
      </c>
      <c r="K58">
        <v>4.9968557924417301</v>
      </c>
      <c r="L58">
        <v>320.00135237838987</v>
      </c>
      <c r="M58">
        <v>28.232092657146065</v>
      </c>
      <c r="N58">
        <v>36.240311350499219</v>
      </c>
      <c r="O58">
        <v>0</v>
      </c>
      <c r="P58">
        <v>37.967104163183414</v>
      </c>
      <c r="Q58">
        <v>3.3520444897959183</v>
      </c>
      <c r="R58">
        <v>13.010938717876305</v>
      </c>
      <c r="S58">
        <v>8.1002831737346117</v>
      </c>
      <c r="T58">
        <v>0</v>
      </c>
      <c r="U58">
        <v>64.039386827412429</v>
      </c>
      <c r="V58">
        <v>6.3617514970059883</v>
      </c>
      <c r="W58">
        <v>10.675650392390011</v>
      </c>
      <c r="X58">
        <v>45.26129878497791</v>
      </c>
      <c r="Y58">
        <v>0</v>
      </c>
      <c r="Z58">
        <v>1.417416</v>
      </c>
      <c r="AA58">
        <v>0</v>
      </c>
      <c r="AB58">
        <v>8.0811365439999996</v>
      </c>
      <c r="AC58">
        <v>5.9383226239999987</v>
      </c>
      <c r="AD58">
        <v>8.3893539599999993</v>
      </c>
      <c r="AE58">
        <v>15.167135380800003</v>
      </c>
      <c r="AF58">
        <v>2.7224999999999993</v>
      </c>
      <c r="AG58">
        <v>0</v>
      </c>
      <c r="AH58">
        <v>45.033637999999996</v>
      </c>
      <c r="AI58">
        <v>0</v>
      </c>
      <c r="AJ58">
        <v>0</v>
      </c>
      <c r="AK58">
        <v>15.571999999999994</v>
      </c>
      <c r="AL58">
        <v>0</v>
      </c>
      <c r="AM58">
        <v>1.6196330857142851</v>
      </c>
      <c r="AN58">
        <v>0.66954999999999998</v>
      </c>
      <c r="AO58">
        <v>3.6981671999999999</v>
      </c>
      <c r="AP58">
        <v>1.9650540000000003</v>
      </c>
      <c r="AQ58">
        <v>4.8324999999999996</v>
      </c>
      <c r="AR58">
        <v>15.411177600000002</v>
      </c>
      <c r="AS58">
        <v>9.4922692799999986</v>
      </c>
      <c r="AT58">
        <v>0</v>
      </c>
      <c r="AU58">
        <v>0</v>
      </c>
      <c r="AV58">
        <v>0</v>
      </c>
      <c r="AW58">
        <v>2</v>
      </c>
      <c r="AX58">
        <v>0</v>
      </c>
      <c r="AY58">
        <v>0</v>
      </c>
      <c r="AZ58">
        <v>0</v>
      </c>
      <c r="BA58">
        <v>24.471833812943132</v>
      </c>
      <c r="BB58">
        <f t="shared" si="0"/>
        <v>708.21779008642443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12.4407</v>
      </c>
      <c r="K59">
        <v>4.9968944680373415</v>
      </c>
      <c r="L59">
        <v>377.001598493953</v>
      </c>
      <c r="M59">
        <v>28.232092657146065</v>
      </c>
      <c r="N59">
        <v>36.240311350499219</v>
      </c>
      <c r="O59">
        <v>0</v>
      </c>
      <c r="P59">
        <v>37.967104163183414</v>
      </c>
      <c r="Q59">
        <v>3.3520444897959183</v>
      </c>
      <c r="R59">
        <v>13.010938717876305</v>
      </c>
      <c r="S59">
        <v>8.1002831737346117</v>
      </c>
      <c r="T59">
        <v>0</v>
      </c>
      <c r="U59">
        <v>64.039386827412429</v>
      </c>
      <c r="V59">
        <v>6.3617514970059883</v>
      </c>
      <c r="W59">
        <v>10.675650392390011</v>
      </c>
      <c r="X59">
        <v>45.26129878497791</v>
      </c>
      <c r="Y59">
        <v>0</v>
      </c>
      <c r="Z59">
        <v>2.01070584</v>
      </c>
      <c r="AA59">
        <v>0</v>
      </c>
      <c r="AB59">
        <v>8.0811365439999996</v>
      </c>
      <c r="AC59">
        <v>5.9383226239999987</v>
      </c>
      <c r="AD59">
        <v>8.3893539599999993</v>
      </c>
      <c r="AE59">
        <v>15.167135380800003</v>
      </c>
      <c r="AF59">
        <v>2.7224999999999993</v>
      </c>
      <c r="AG59">
        <v>0</v>
      </c>
      <c r="AH59">
        <v>45.033637999999996</v>
      </c>
      <c r="AI59">
        <v>0</v>
      </c>
      <c r="AJ59">
        <v>0</v>
      </c>
      <c r="AK59">
        <v>15.571999999999994</v>
      </c>
      <c r="AL59">
        <v>0</v>
      </c>
      <c r="AM59">
        <v>1.6196330857142851</v>
      </c>
      <c r="AN59">
        <v>0.66954999999999998</v>
      </c>
      <c r="AO59">
        <v>3.6981671999999999</v>
      </c>
      <c r="AP59">
        <v>1.49344104</v>
      </c>
      <c r="AQ59">
        <v>4.8324999999999996</v>
      </c>
      <c r="AR59">
        <v>15.411177600000002</v>
      </c>
      <c r="AS59">
        <v>9.4922692799999986</v>
      </c>
      <c r="AT59">
        <v>0</v>
      </c>
      <c r="AU59">
        <v>0</v>
      </c>
      <c r="AV59">
        <v>0</v>
      </c>
      <c r="AW59">
        <v>2</v>
      </c>
      <c r="AX59">
        <v>0</v>
      </c>
      <c r="AY59">
        <v>0</v>
      </c>
      <c r="AZ59">
        <v>0</v>
      </c>
      <c r="BA59">
        <v>26.379707506050025</v>
      </c>
      <c r="BB59">
        <f t="shared" si="0"/>
        <v>763.43187806447622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12.4407</v>
      </c>
      <c r="K60">
        <v>4.9969095506453582</v>
      </c>
      <c r="L60">
        <v>421.0015708857444</v>
      </c>
      <c r="M60">
        <v>28.232092657146065</v>
      </c>
      <c r="N60">
        <v>36.240311350499219</v>
      </c>
      <c r="O60">
        <v>0</v>
      </c>
      <c r="P60">
        <v>37.967104163183414</v>
      </c>
      <c r="Q60">
        <v>3.3520444897959183</v>
      </c>
      <c r="R60">
        <v>13.010938717876305</v>
      </c>
      <c r="S60">
        <v>8.1002831737346117</v>
      </c>
      <c r="T60">
        <v>0</v>
      </c>
      <c r="U60">
        <v>64.039386827412429</v>
      </c>
      <c r="V60">
        <v>6.3617514970059883</v>
      </c>
      <c r="W60">
        <v>10.675650392390011</v>
      </c>
      <c r="X60">
        <v>45.26129878497791</v>
      </c>
      <c r="Y60">
        <v>0</v>
      </c>
      <c r="Z60">
        <v>2.01070584</v>
      </c>
      <c r="AA60">
        <v>0</v>
      </c>
      <c r="AB60">
        <v>8.0811365439999996</v>
      </c>
      <c r="AC60">
        <v>5.9383226239999987</v>
      </c>
      <c r="AD60">
        <v>8.3893539599999993</v>
      </c>
      <c r="AE60">
        <v>15.167135380800003</v>
      </c>
      <c r="AF60">
        <v>2.7224999999999993</v>
      </c>
      <c r="AG60">
        <v>0</v>
      </c>
      <c r="AH60">
        <v>45.033637999999996</v>
      </c>
      <c r="AI60">
        <v>0</v>
      </c>
      <c r="AJ60">
        <v>0</v>
      </c>
      <c r="AK60">
        <v>15.571999999999994</v>
      </c>
      <c r="AL60">
        <v>0</v>
      </c>
      <c r="AM60">
        <v>1.6196330857142851</v>
      </c>
      <c r="AN60">
        <v>0.66954999999999998</v>
      </c>
      <c r="AO60">
        <v>3.6981671999999999</v>
      </c>
      <c r="AP60">
        <v>1.49344104</v>
      </c>
      <c r="AQ60">
        <v>4.8324999999999996</v>
      </c>
      <c r="AR60">
        <v>15.411177600000002</v>
      </c>
      <c r="AS60">
        <v>9.4922692799999986</v>
      </c>
      <c r="AT60">
        <v>0</v>
      </c>
      <c r="AU60">
        <v>0</v>
      </c>
      <c r="AV60">
        <v>0</v>
      </c>
      <c r="AW60">
        <v>2</v>
      </c>
      <c r="AX60">
        <v>0</v>
      </c>
      <c r="AY60">
        <v>0</v>
      </c>
      <c r="AZ60">
        <v>0</v>
      </c>
      <c r="BA60">
        <v>27.849309908737794</v>
      </c>
      <c r="BB60">
        <f t="shared" si="0"/>
        <v>805.96226313618786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12.4407</v>
      </c>
      <c r="K61">
        <v>9.4142274032258069</v>
      </c>
      <c r="L61">
        <v>578.49685117621095</v>
      </c>
      <c r="M61">
        <v>28.232092657146065</v>
      </c>
      <c r="N61">
        <v>36.240311350499219</v>
      </c>
      <c r="O61">
        <v>0</v>
      </c>
      <c r="P61">
        <v>37.967104163183414</v>
      </c>
      <c r="Q61">
        <v>3.3520444897959183</v>
      </c>
      <c r="R61">
        <v>13.010938717876305</v>
      </c>
      <c r="S61">
        <v>8.1002831737346117</v>
      </c>
      <c r="T61">
        <v>0</v>
      </c>
      <c r="U61">
        <v>64.039386827412429</v>
      </c>
      <c r="V61">
        <v>6.3617514970059883</v>
      </c>
      <c r="W61">
        <v>10.675650392390011</v>
      </c>
      <c r="X61">
        <v>45.26129878497791</v>
      </c>
      <c r="Y61">
        <v>0</v>
      </c>
      <c r="Z61">
        <v>2.01070584</v>
      </c>
      <c r="AA61">
        <v>0</v>
      </c>
      <c r="AB61">
        <v>8.0811365439999996</v>
      </c>
      <c r="AC61">
        <v>5.9383226239999987</v>
      </c>
      <c r="AD61">
        <v>8.3893539599999993</v>
      </c>
      <c r="AE61">
        <v>15.167135380800003</v>
      </c>
      <c r="AF61">
        <v>2.7224999999999993</v>
      </c>
      <c r="AG61">
        <v>0</v>
      </c>
      <c r="AH61">
        <v>46.718767680000006</v>
      </c>
      <c r="AI61">
        <v>0</v>
      </c>
      <c r="AJ61">
        <v>0</v>
      </c>
      <c r="AK61">
        <v>15.571999999999994</v>
      </c>
      <c r="AL61">
        <v>0</v>
      </c>
      <c r="AM61">
        <v>1.6196330857142851</v>
      </c>
      <c r="AN61">
        <v>0.66954999999999998</v>
      </c>
      <c r="AO61">
        <v>3.6981671999999999</v>
      </c>
      <c r="AP61">
        <v>3.1833874799999995</v>
      </c>
      <c r="AQ61">
        <v>4.8324999999999996</v>
      </c>
      <c r="AR61">
        <v>15.411177600000002</v>
      </c>
      <c r="AS61">
        <v>9.4922692799999986</v>
      </c>
      <c r="AT61">
        <v>0</v>
      </c>
      <c r="AU61">
        <v>0</v>
      </c>
      <c r="AV61">
        <v>0</v>
      </c>
      <c r="AW61">
        <v>2</v>
      </c>
      <c r="AX61">
        <v>0</v>
      </c>
      <c r="AY61">
        <v>0</v>
      </c>
      <c r="AZ61">
        <v>0</v>
      </c>
      <c r="BA61">
        <v>33.369915388873892</v>
      </c>
      <c r="BB61">
        <f t="shared" si="0"/>
        <v>965.72933191909897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12.4407</v>
      </c>
      <c r="K62">
        <v>9.4143219231754145</v>
      </c>
      <c r="L62">
        <v>578.49685117621095</v>
      </c>
      <c r="M62">
        <v>28.232092657146065</v>
      </c>
      <c r="N62">
        <v>36.240311350499219</v>
      </c>
      <c r="O62">
        <v>0</v>
      </c>
      <c r="P62">
        <v>37.967104163183414</v>
      </c>
      <c r="Q62">
        <v>3.3505592417061609</v>
      </c>
      <c r="R62">
        <v>13.002527013177158</v>
      </c>
      <c r="S62">
        <v>8.1001365346922789</v>
      </c>
      <c r="T62">
        <v>0</v>
      </c>
      <c r="U62">
        <v>64.039386827412429</v>
      </c>
      <c r="V62">
        <v>6.3617514970059883</v>
      </c>
      <c r="W62">
        <v>10.675650392390011</v>
      </c>
      <c r="X62">
        <v>45.26129878497791</v>
      </c>
      <c r="Y62">
        <v>0</v>
      </c>
      <c r="Z62">
        <v>2.01070584</v>
      </c>
      <c r="AA62">
        <v>0</v>
      </c>
      <c r="AB62">
        <v>8.0811365439999996</v>
      </c>
      <c r="AC62">
        <v>5.9383226239999987</v>
      </c>
      <c r="AD62">
        <v>8.3893539599999993</v>
      </c>
      <c r="AE62">
        <v>15.167135380800003</v>
      </c>
      <c r="AF62">
        <v>2.7224999999999993</v>
      </c>
      <c r="AG62">
        <v>0</v>
      </c>
      <c r="AH62">
        <v>46.718767680000006</v>
      </c>
      <c r="AI62">
        <v>0</v>
      </c>
      <c r="AJ62">
        <v>0</v>
      </c>
      <c r="AK62">
        <v>15.571999999999994</v>
      </c>
      <c r="AL62">
        <v>0</v>
      </c>
      <c r="AM62">
        <v>1.6196330857142851</v>
      </c>
      <c r="AN62">
        <v>0.66954999999999998</v>
      </c>
      <c r="AO62">
        <v>3.6981671999999999</v>
      </c>
      <c r="AP62">
        <v>3.1833874799999995</v>
      </c>
      <c r="AQ62">
        <v>4.8324999999999996</v>
      </c>
      <c r="AR62">
        <v>15.411177600000002</v>
      </c>
      <c r="AS62">
        <v>9.4922692799999986</v>
      </c>
      <c r="AT62">
        <v>0</v>
      </c>
      <c r="AU62">
        <v>0</v>
      </c>
      <c r="AV62">
        <v>0</v>
      </c>
      <c r="AW62">
        <v>2</v>
      </c>
      <c r="AX62">
        <v>0</v>
      </c>
      <c r="AY62">
        <v>0</v>
      </c>
      <c r="AZ62">
        <v>0</v>
      </c>
      <c r="BA62">
        <v>33.369582976623121</v>
      </c>
      <c r="BB62">
        <f t="shared" si="0"/>
        <v>965.7197152594681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12.4407</v>
      </c>
      <c r="K63">
        <v>9.4143219231754145</v>
      </c>
      <c r="L63">
        <v>578.49685117621095</v>
      </c>
      <c r="M63">
        <v>28.232092657146065</v>
      </c>
      <c r="N63">
        <v>36.240311350499219</v>
      </c>
      <c r="O63">
        <v>0</v>
      </c>
      <c r="P63">
        <v>37.967104163183414</v>
      </c>
      <c r="Q63">
        <v>3.3505592417061609</v>
      </c>
      <c r="R63">
        <v>13.002527013177158</v>
      </c>
      <c r="S63">
        <v>8.1001365346922789</v>
      </c>
      <c r="T63">
        <v>0</v>
      </c>
      <c r="U63">
        <v>64.039386827412429</v>
      </c>
      <c r="V63">
        <v>6.3617514970059883</v>
      </c>
      <c r="W63">
        <v>10.675650392390011</v>
      </c>
      <c r="X63">
        <v>45.26129878497791</v>
      </c>
      <c r="Y63">
        <v>0</v>
      </c>
      <c r="Z63">
        <v>2.01070584</v>
      </c>
      <c r="AA63">
        <v>0</v>
      </c>
      <c r="AB63">
        <v>8.0811365439999996</v>
      </c>
      <c r="AC63">
        <v>5.9383226239999987</v>
      </c>
      <c r="AD63">
        <v>8.3893539599999993</v>
      </c>
      <c r="AE63">
        <v>15.167135380800003</v>
      </c>
      <c r="AF63">
        <v>2.7224999999999993</v>
      </c>
      <c r="AG63">
        <v>0</v>
      </c>
      <c r="AH63">
        <v>46.718767680000006</v>
      </c>
      <c r="AI63">
        <v>0</v>
      </c>
      <c r="AJ63">
        <v>0</v>
      </c>
      <c r="AK63">
        <v>15.571999999999994</v>
      </c>
      <c r="AL63">
        <v>0</v>
      </c>
      <c r="AM63">
        <v>1.6196330857142851</v>
      </c>
      <c r="AN63">
        <v>0.66954999999999998</v>
      </c>
      <c r="AO63">
        <v>3.5177688000000003</v>
      </c>
      <c r="AP63">
        <v>3.1833874799999995</v>
      </c>
      <c r="AQ63">
        <v>4.8324999999999996</v>
      </c>
      <c r="AR63">
        <v>15.411177600000002</v>
      </c>
      <c r="AS63">
        <v>9.4922692799999986</v>
      </c>
      <c r="AT63">
        <v>0</v>
      </c>
      <c r="AU63">
        <v>0</v>
      </c>
      <c r="AV63">
        <v>0</v>
      </c>
      <c r="AW63">
        <v>2</v>
      </c>
      <c r="AX63">
        <v>0</v>
      </c>
      <c r="AY63">
        <v>0</v>
      </c>
      <c r="AZ63">
        <v>0</v>
      </c>
      <c r="BA63">
        <v>33.363557424623117</v>
      </c>
      <c r="BB63">
        <f t="shared" si="0"/>
        <v>965.54534241146814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12.4407</v>
      </c>
      <c r="K64">
        <v>9.1765337006243417</v>
      </c>
      <c r="L64">
        <v>578.49608339818576</v>
      </c>
      <c r="M64">
        <v>28.232092657146065</v>
      </c>
      <c r="N64">
        <v>36.240311350499219</v>
      </c>
      <c r="O64">
        <v>0</v>
      </c>
      <c r="P64">
        <v>37.967104163183414</v>
      </c>
      <c r="Q64">
        <v>3.3505592417061609</v>
      </c>
      <c r="R64">
        <v>13.002527013177158</v>
      </c>
      <c r="S64">
        <v>8.1001365346922789</v>
      </c>
      <c r="T64">
        <v>0</v>
      </c>
      <c r="U64">
        <v>64.039386827412429</v>
      </c>
      <c r="V64">
        <v>6.3617514970059883</v>
      </c>
      <c r="W64">
        <v>10.675650392390011</v>
      </c>
      <c r="X64">
        <v>45.26129878497791</v>
      </c>
      <c r="Y64">
        <v>0</v>
      </c>
      <c r="Z64">
        <v>2.01070584</v>
      </c>
      <c r="AA64">
        <v>0</v>
      </c>
      <c r="AB64">
        <v>8.0811365439999996</v>
      </c>
      <c r="AC64">
        <v>5.9383226239999987</v>
      </c>
      <c r="AD64">
        <v>8.3893539599999993</v>
      </c>
      <c r="AE64">
        <v>15.167135380800003</v>
      </c>
      <c r="AF64">
        <v>2.7224999999999993</v>
      </c>
      <c r="AG64">
        <v>0</v>
      </c>
      <c r="AH64">
        <v>46.718767680000006</v>
      </c>
      <c r="AI64">
        <v>0</v>
      </c>
      <c r="AJ64">
        <v>0</v>
      </c>
      <c r="AK64">
        <v>15.571999999999994</v>
      </c>
      <c r="AL64">
        <v>0</v>
      </c>
      <c r="AM64">
        <v>1.6196330857142851</v>
      </c>
      <c r="AN64">
        <v>0.66954999999999998</v>
      </c>
      <c r="AO64">
        <v>3.5177688000000003</v>
      </c>
      <c r="AP64">
        <v>1.49344104</v>
      </c>
      <c r="AQ64">
        <v>4.8324999999999996</v>
      </c>
      <c r="AR64">
        <v>15.411177600000002</v>
      </c>
      <c r="AS64">
        <v>9.4922692799999986</v>
      </c>
      <c r="AT64">
        <v>0</v>
      </c>
      <c r="AU64">
        <v>0</v>
      </c>
      <c r="AV64">
        <v>0</v>
      </c>
      <c r="AW64">
        <v>2</v>
      </c>
      <c r="AX64">
        <v>0</v>
      </c>
      <c r="AY64">
        <v>0</v>
      </c>
      <c r="AZ64">
        <v>0</v>
      </c>
      <c r="BA64">
        <v>33.299217090770675</v>
      </c>
      <c r="BB64">
        <f t="shared" si="0"/>
        <v>963.68118030474432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12.4407</v>
      </c>
      <c r="K65">
        <v>9.4143219231754145</v>
      </c>
      <c r="L65">
        <v>578.49608339818576</v>
      </c>
      <c r="M65">
        <v>28.232092657146065</v>
      </c>
      <c r="N65">
        <v>36.240311350499219</v>
      </c>
      <c r="O65">
        <v>0</v>
      </c>
      <c r="P65">
        <v>38.310863711681854</v>
      </c>
      <c r="Q65">
        <v>3.3505592417061609</v>
      </c>
      <c r="R65">
        <v>13.002527013177158</v>
      </c>
      <c r="S65">
        <v>8.1001365346922789</v>
      </c>
      <c r="T65">
        <v>0</v>
      </c>
      <c r="U65">
        <v>64.039386827412429</v>
      </c>
      <c r="V65">
        <v>6.3617514970059883</v>
      </c>
      <c r="W65">
        <v>10.675650392390011</v>
      </c>
      <c r="X65">
        <v>45.26129878497791</v>
      </c>
      <c r="Y65">
        <v>0</v>
      </c>
      <c r="Z65">
        <v>2.01070584</v>
      </c>
      <c r="AA65">
        <v>0</v>
      </c>
      <c r="AB65">
        <v>8.0811365439999996</v>
      </c>
      <c r="AC65">
        <v>5.9383226239999987</v>
      </c>
      <c r="AD65">
        <v>8.3893539599999993</v>
      </c>
      <c r="AE65">
        <v>15.167135380800003</v>
      </c>
      <c r="AF65">
        <v>2.7224999999999993</v>
      </c>
      <c r="AG65">
        <v>0</v>
      </c>
      <c r="AH65">
        <v>46.718767680000006</v>
      </c>
      <c r="AI65">
        <v>0</v>
      </c>
      <c r="AJ65">
        <v>0</v>
      </c>
      <c r="AK65">
        <v>15.571999999999994</v>
      </c>
      <c r="AL65">
        <v>0</v>
      </c>
      <c r="AM65">
        <v>1.6196330857142851</v>
      </c>
      <c r="AN65">
        <v>0.66954999999999998</v>
      </c>
      <c r="AO65">
        <v>3.5177688000000003</v>
      </c>
      <c r="AP65">
        <v>1.49344104</v>
      </c>
      <c r="AQ65">
        <v>7.2487500000000002</v>
      </c>
      <c r="AR65">
        <v>15.411177600000002</v>
      </c>
      <c r="AS65">
        <v>9.4922692799999986</v>
      </c>
      <c r="AT65">
        <v>0</v>
      </c>
      <c r="AU65">
        <v>0</v>
      </c>
      <c r="AV65">
        <v>0</v>
      </c>
      <c r="AW65">
        <v>2</v>
      </c>
      <c r="AX65">
        <v>0</v>
      </c>
      <c r="AY65">
        <v>0</v>
      </c>
      <c r="AZ65">
        <v>0</v>
      </c>
      <c r="BA65">
        <v>33.399343544222191</v>
      </c>
      <c r="BB65">
        <f t="shared" si="0"/>
        <v>966.5788516223422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12.4407</v>
      </c>
      <c r="K66">
        <v>9.4143219231754145</v>
      </c>
      <c r="L66">
        <v>578.49608339818576</v>
      </c>
      <c r="M66">
        <v>28.232092657146065</v>
      </c>
      <c r="N66">
        <v>36.240311350499219</v>
      </c>
      <c r="O66">
        <v>0</v>
      </c>
      <c r="P66">
        <v>38.310863711681854</v>
      </c>
      <c r="Q66">
        <v>3.3505592417061609</v>
      </c>
      <c r="R66">
        <v>13.002527013177158</v>
      </c>
      <c r="S66">
        <v>8.1001365346922789</v>
      </c>
      <c r="T66">
        <v>0</v>
      </c>
      <c r="U66">
        <v>64.039386827412429</v>
      </c>
      <c r="V66">
        <v>6.3617514970059883</v>
      </c>
      <c r="W66">
        <v>10.675650392390011</v>
      </c>
      <c r="X66">
        <v>45.26129878497791</v>
      </c>
      <c r="Y66">
        <v>0</v>
      </c>
      <c r="Z66">
        <v>2.01070584</v>
      </c>
      <c r="AA66">
        <v>0</v>
      </c>
      <c r="AB66">
        <v>8.0811365439999996</v>
      </c>
      <c r="AC66">
        <v>5.9383226239999987</v>
      </c>
      <c r="AD66">
        <v>8.3893539599999993</v>
      </c>
      <c r="AE66">
        <v>15.167135380800003</v>
      </c>
      <c r="AF66">
        <v>2.7224999999999993</v>
      </c>
      <c r="AG66">
        <v>0</v>
      </c>
      <c r="AH66">
        <v>46.718767680000006</v>
      </c>
      <c r="AI66">
        <v>0</v>
      </c>
      <c r="AJ66">
        <v>0</v>
      </c>
      <c r="AK66">
        <v>15.571999999999994</v>
      </c>
      <c r="AL66">
        <v>0</v>
      </c>
      <c r="AM66">
        <v>1.6196330857142851</v>
      </c>
      <c r="AN66">
        <v>0.66954999999999998</v>
      </c>
      <c r="AO66">
        <v>3.5177688000000003</v>
      </c>
      <c r="AP66">
        <v>1.49344104</v>
      </c>
      <c r="AQ66">
        <v>7.2487500000000002</v>
      </c>
      <c r="AR66">
        <v>15.411177600000002</v>
      </c>
      <c r="AS66">
        <v>9.4922692799999986</v>
      </c>
      <c r="AT66">
        <v>0</v>
      </c>
      <c r="AU66">
        <v>0</v>
      </c>
      <c r="AV66">
        <v>0</v>
      </c>
      <c r="AW66">
        <v>2</v>
      </c>
      <c r="AX66">
        <v>0</v>
      </c>
      <c r="AY66">
        <v>0</v>
      </c>
      <c r="AZ66">
        <v>0</v>
      </c>
      <c r="BA66">
        <v>33.399343544222191</v>
      </c>
      <c r="BB66">
        <f t="shared" si="0"/>
        <v>966.5788516223422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12.4407</v>
      </c>
      <c r="K67">
        <v>9.4143219231754145</v>
      </c>
      <c r="L67">
        <v>578.49608339818576</v>
      </c>
      <c r="M67">
        <v>28.232092657146065</v>
      </c>
      <c r="N67">
        <v>36.240311350499219</v>
      </c>
      <c r="O67">
        <v>0</v>
      </c>
      <c r="P67">
        <v>38.310863711681854</v>
      </c>
      <c r="Q67">
        <v>3.3505592417061609</v>
      </c>
      <c r="R67">
        <v>13.002527013177158</v>
      </c>
      <c r="S67">
        <v>8.1001365346922789</v>
      </c>
      <c r="T67">
        <v>0</v>
      </c>
      <c r="U67">
        <v>64.039386827412429</v>
      </c>
      <c r="V67">
        <v>6.3617514970059883</v>
      </c>
      <c r="W67">
        <v>10.675650392390011</v>
      </c>
      <c r="X67">
        <v>45.26129878497791</v>
      </c>
      <c r="Y67">
        <v>0</v>
      </c>
      <c r="Z67">
        <v>2.01070584</v>
      </c>
      <c r="AA67">
        <v>3.9991380000000007</v>
      </c>
      <c r="AB67">
        <v>8.0811365439999996</v>
      </c>
      <c r="AC67">
        <v>5.9383226239999987</v>
      </c>
      <c r="AD67">
        <v>8.3893539599999993</v>
      </c>
      <c r="AE67">
        <v>15.167135380800003</v>
      </c>
      <c r="AF67">
        <v>2.7224999999999993</v>
      </c>
      <c r="AG67">
        <v>0</v>
      </c>
      <c r="AH67">
        <v>46.718767680000006</v>
      </c>
      <c r="AI67">
        <v>0</v>
      </c>
      <c r="AJ67">
        <v>0</v>
      </c>
      <c r="AK67">
        <v>15.571999999999994</v>
      </c>
      <c r="AL67">
        <v>0</v>
      </c>
      <c r="AM67">
        <v>1.6196330857142851</v>
      </c>
      <c r="AN67">
        <v>0.66954999999999998</v>
      </c>
      <c r="AO67">
        <v>3.5177688000000003</v>
      </c>
      <c r="AP67">
        <v>3.1047853199999995</v>
      </c>
      <c r="AQ67">
        <v>7.2487500000000002</v>
      </c>
      <c r="AR67">
        <v>15.411177600000002</v>
      </c>
      <c r="AS67">
        <v>9.4922692799999986</v>
      </c>
      <c r="AT67">
        <v>0</v>
      </c>
      <c r="AU67">
        <v>0</v>
      </c>
      <c r="AV67">
        <v>0</v>
      </c>
      <c r="AW67">
        <v>2</v>
      </c>
      <c r="AX67">
        <v>0</v>
      </c>
      <c r="AY67">
        <v>0</v>
      </c>
      <c r="AZ67">
        <v>0</v>
      </c>
      <c r="BA67">
        <v>33.58673360942219</v>
      </c>
      <c r="BB67">
        <f t="shared" si="0"/>
        <v>972.00194383714233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12.4407</v>
      </c>
      <c r="K68">
        <v>9.4143219231754145</v>
      </c>
      <c r="L68">
        <v>578.49608339818576</v>
      </c>
      <c r="M68">
        <v>28.232092657146065</v>
      </c>
      <c r="N68">
        <v>36.240311350499219</v>
      </c>
      <c r="O68">
        <v>0</v>
      </c>
      <c r="P68">
        <v>38.310863711681854</v>
      </c>
      <c r="Q68">
        <v>3.3505592417061609</v>
      </c>
      <c r="R68">
        <v>13.002527013177158</v>
      </c>
      <c r="S68">
        <v>8.1001365346922789</v>
      </c>
      <c r="T68">
        <v>0</v>
      </c>
      <c r="U68">
        <v>64.039386827412429</v>
      </c>
      <c r="V68">
        <v>6.3617514970059883</v>
      </c>
      <c r="W68">
        <v>10.05371284316819</v>
      </c>
      <c r="X68">
        <v>45.26129878497791</v>
      </c>
      <c r="Y68">
        <v>0</v>
      </c>
      <c r="Z68">
        <v>2.01070584</v>
      </c>
      <c r="AA68">
        <v>4.0476124000000002</v>
      </c>
      <c r="AB68">
        <v>8.0811365439999996</v>
      </c>
      <c r="AC68">
        <v>5.9383226239999987</v>
      </c>
      <c r="AD68">
        <v>8.3893539599999993</v>
      </c>
      <c r="AE68">
        <v>15.167135380800003</v>
      </c>
      <c r="AF68">
        <v>2.7224999999999993</v>
      </c>
      <c r="AG68">
        <v>0</v>
      </c>
      <c r="AH68">
        <v>46.718767680000006</v>
      </c>
      <c r="AI68">
        <v>0</v>
      </c>
      <c r="AJ68">
        <v>0</v>
      </c>
      <c r="AK68">
        <v>15.571999999999994</v>
      </c>
      <c r="AL68">
        <v>0</v>
      </c>
      <c r="AM68">
        <v>1.6196330857142851</v>
      </c>
      <c r="AN68">
        <v>0.66954999999999998</v>
      </c>
      <c r="AO68">
        <v>3.5177688000000003</v>
      </c>
      <c r="AP68">
        <v>3.1047853199999995</v>
      </c>
      <c r="AQ68">
        <v>7.2487500000000002</v>
      </c>
      <c r="AR68">
        <v>15.411177600000002</v>
      </c>
      <c r="AS68">
        <v>9.4922692799999986</v>
      </c>
      <c r="AT68">
        <v>0</v>
      </c>
      <c r="AU68">
        <v>0</v>
      </c>
      <c r="AV68">
        <v>0</v>
      </c>
      <c r="AW68">
        <v>2</v>
      </c>
      <c r="AX68">
        <v>0</v>
      </c>
      <c r="AY68">
        <v>0</v>
      </c>
      <c r="AZ68">
        <v>0</v>
      </c>
      <c r="BA68">
        <v>33.567579803422134</v>
      </c>
      <c r="BB68">
        <f t="shared" ref="BB68:BB99" si="1">SUM(B68:AZ68)-BA68</f>
        <v>971.44763449392053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12.4407</v>
      </c>
      <c r="K69">
        <v>9.4143219231754145</v>
      </c>
      <c r="L69">
        <v>578.49608339818576</v>
      </c>
      <c r="M69">
        <v>28.232092657146065</v>
      </c>
      <c r="N69">
        <v>36.240311350499219</v>
      </c>
      <c r="O69">
        <v>0</v>
      </c>
      <c r="P69">
        <v>38.310863711681854</v>
      </c>
      <c r="Q69">
        <v>3.3505592417061609</v>
      </c>
      <c r="R69">
        <v>13.002527013177158</v>
      </c>
      <c r="S69">
        <v>8.1001365346922789</v>
      </c>
      <c r="T69">
        <v>0</v>
      </c>
      <c r="U69">
        <v>64.039386827412429</v>
      </c>
      <c r="V69">
        <v>6.3617514970059883</v>
      </c>
      <c r="W69">
        <v>10.675650392390011</v>
      </c>
      <c r="X69">
        <v>45.26129878497791</v>
      </c>
      <c r="Y69">
        <v>0</v>
      </c>
      <c r="Z69">
        <v>2.01070584</v>
      </c>
      <c r="AA69">
        <v>4.0476124000000002</v>
      </c>
      <c r="AB69">
        <v>8.0811365439999996</v>
      </c>
      <c r="AC69">
        <v>5.9383226239999987</v>
      </c>
      <c r="AD69">
        <v>8.3893539599999993</v>
      </c>
      <c r="AE69">
        <v>15.167135380800003</v>
      </c>
      <c r="AF69">
        <v>2.7224999999999993</v>
      </c>
      <c r="AG69">
        <v>0</v>
      </c>
      <c r="AH69">
        <v>46.718767680000006</v>
      </c>
      <c r="AI69">
        <v>0</v>
      </c>
      <c r="AJ69">
        <v>0</v>
      </c>
      <c r="AK69">
        <v>15.571999999999994</v>
      </c>
      <c r="AL69">
        <v>0</v>
      </c>
      <c r="AM69">
        <v>1.6196330857142851</v>
      </c>
      <c r="AN69">
        <v>0.66954999999999998</v>
      </c>
      <c r="AO69">
        <v>3.5177688000000003</v>
      </c>
      <c r="AP69">
        <v>3.1047853199999995</v>
      </c>
      <c r="AQ69">
        <v>7.2487500000000002</v>
      </c>
      <c r="AR69">
        <v>15.411177600000002</v>
      </c>
      <c r="AS69">
        <v>9.4922692799999986</v>
      </c>
      <c r="AT69">
        <v>0</v>
      </c>
      <c r="AU69">
        <v>0</v>
      </c>
      <c r="AV69">
        <v>0</v>
      </c>
      <c r="AW69">
        <v>2</v>
      </c>
      <c r="AX69">
        <v>0</v>
      </c>
      <c r="AY69">
        <v>0</v>
      </c>
      <c r="AZ69">
        <v>0</v>
      </c>
      <c r="BA69">
        <v>33.588352593022186</v>
      </c>
      <c r="BB69">
        <f t="shared" si="1"/>
        <v>972.04879925354237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12.4407</v>
      </c>
      <c r="K70">
        <v>9.4143219231754145</v>
      </c>
      <c r="L70">
        <v>578.49608339818576</v>
      </c>
      <c r="M70">
        <v>28.232092657146065</v>
      </c>
      <c r="N70">
        <v>36.240311350499219</v>
      </c>
      <c r="O70">
        <v>0</v>
      </c>
      <c r="P70">
        <v>38.310863711681854</v>
      </c>
      <c r="Q70">
        <v>3.3505592417061609</v>
      </c>
      <c r="R70">
        <v>13.002527013177158</v>
      </c>
      <c r="S70">
        <v>8.1001365346922789</v>
      </c>
      <c r="T70">
        <v>0</v>
      </c>
      <c r="U70">
        <v>64.039386827412429</v>
      </c>
      <c r="V70">
        <v>6.3617514970059883</v>
      </c>
      <c r="W70">
        <v>10.675650392390011</v>
      </c>
      <c r="X70">
        <v>45.26129878497791</v>
      </c>
      <c r="Y70">
        <v>0</v>
      </c>
      <c r="Z70">
        <v>2.01070584</v>
      </c>
      <c r="AA70">
        <v>4.0476124000000002</v>
      </c>
      <c r="AB70">
        <v>8.0811365439999996</v>
      </c>
      <c r="AC70">
        <v>5.9383226239999987</v>
      </c>
      <c r="AD70">
        <v>5.5929026400000001</v>
      </c>
      <c r="AE70">
        <v>15.167135380800003</v>
      </c>
      <c r="AF70">
        <v>2.7224999999999993</v>
      </c>
      <c r="AG70">
        <v>0</v>
      </c>
      <c r="AH70">
        <v>46.718767680000006</v>
      </c>
      <c r="AI70">
        <v>0</v>
      </c>
      <c r="AJ70">
        <v>0</v>
      </c>
      <c r="AK70">
        <v>15.571999999999994</v>
      </c>
      <c r="AL70">
        <v>0</v>
      </c>
      <c r="AM70">
        <v>1.6196330857142851</v>
      </c>
      <c r="AN70">
        <v>0.66954999999999998</v>
      </c>
      <c r="AO70">
        <v>3.5177688000000003</v>
      </c>
      <c r="AP70">
        <v>1.61134428</v>
      </c>
      <c r="AQ70">
        <v>7.2487500000000002</v>
      </c>
      <c r="AR70">
        <v>15.411177600000002</v>
      </c>
      <c r="AS70">
        <v>9.4922692799999986</v>
      </c>
      <c r="AT70">
        <v>0</v>
      </c>
      <c r="AU70">
        <v>0</v>
      </c>
      <c r="AV70">
        <v>0</v>
      </c>
      <c r="AW70">
        <v>2</v>
      </c>
      <c r="AX70">
        <v>0</v>
      </c>
      <c r="AY70">
        <v>0</v>
      </c>
      <c r="AZ70">
        <v>0</v>
      </c>
      <c r="BA70">
        <v>33.44506993662219</v>
      </c>
      <c r="BB70">
        <f t="shared" si="1"/>
        <v>967.90218954994236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12.4407</v>
      </c>
      <c r="K71">
        <v>9.4143219231754145</v>
      </c>
      <c r="L71">
        <v>578.49608339818576</v>
      </c>
      <c r="M71">
        <v>28.232092657146065</v>
      </c>
      <c r="N71">
        <v>36.240311350499219</v>
      </c>
      <c r="O71">
        <v>0</v>
      </c>
      <c r="P71">
        <v>38.310863711681854</v>
      </c>
      <c r="Q71">
        <v>3.3505592417061609</v>
      </c>
      <c r="R71">
        <v>13.002527013177158</v>
      </c>
      <c r="S71">
        <v>8.1001365346922789</v>
      </c>
      <c r="T71">
        <v>0</v>
      </c>
      <c r="U71">
        <v>64.039386827412429</v>
      </c>
      <c r="V71">
        <v>6.3617514970059883</v>
      </c>
      <c r="W71">
        <v>10.675650392390011</v>
      </c>
      <c r="X71">
        <v>45.26129878497791</v>
      </c>
      <c r="Y71">
        <v>0</v>
      </c>
      <c r="Z71">
        <v>2.01070584</v>
      </c>
      <c r="AA71">
        <v>4.0476124000000002</v>
      </c>
      <c r="AB71">
        <v>8.0811365439999996</v>
      </c>
      <c r="AC71">
        <v>5.9383226239999987</v>
      </c>
      <c r="AD71">
        <v>5.5929026400000001</v>
      </c>
      <c r="AE71">
        <v>15.167135380800003</v>
      </c>
      <c r="AF71">
        <v>2.7224999999999993</v>
      </c>
      <c r="AG71">
        <v>0</v>
      </c>
      <c r="AH71">
        <v>46.718767680000006</v>
      </c>
      <c r="AI71">
        <v>0.78111279999999994</v>
      </c>
      <c r="AJ71">
        <v>0</v>
      </c>
      <c r="AK71">
        <v>15.571999999999994</v>
      </c>
      <c r="AL71">
        <v>0</v>
      </c>
      <c r="AM71">
        <v>1.6196330857142851</v>
      </c>
      <c r="AN71">
        <v>0.66954999999999998</v>
      </c>
      <c r="AO71">
        <v>3.5177688000000003</v>
      </c>
      <c r="AP71">
        <v>1.61134428</v>
      </c>
      <c r="AQ71">
        <v>7.2487500000000002</v>
      </c>
      <c r="AR71">
        <v>15.411177600000002</v>
      </c>
      <c r="AS71">
        <v>9.4922692799999986</v>
      </c>
      <c r="AT71">
        <v>0</v>
      </c>
      <c r="AU71">
        <v>0</v>
      </c>
      <c r="AV71">
        <v>0</v>
      </c>
      <c r="AW71">
        <v>2</v>
      </c>
      <c r="AX71">
        <v>0</v>
      </c>
      <c r="AY71">
        <v>0</v>
      </c>
      <c r="AZ71">
        <v>0</v>
      </c>
      <c r="BA71">
        <v>33.471158981422192</v>
      </c>
      <c r="BB71">
        <f t="shared" si="1"/>
        <v>968.65721330514236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12.4407</v>
      </c>
      <c r="K72">
        <v>4.9968956199399619</v>
      </c>
      <c r="L72">
        <v>430.0003288548769</v>
      </c>
      <c r="M72">
        <v>28.232092657146065</v>
      </c>
      <c r="N72">
        <v>36.240311350499219</v>
      </c>
      <c r="O72">
        <v>0</v>
      </c>
      <c r="P72">
        <v>38.310863711681854</v>
      </c>
      <c r="Q72">
        <v>3.3505592417061609</v>
      </c>
      <c r="R72">
        <v>13.002527013177158</v>
      </c>
      <c r="S72">
        <v>8.1001365346922789</v>
      </c>
      <c r="T72">
        <v>0</v>
      </c>
      <c r="U72">
        <v>64.039386827412429</v>
      </c>
      <c r="V72">
        <v>6.3617514970059883</v>
      </c>
      <c r="W72">
        <v>10.675650392390011</v>
      </c>
      <c r="X72">
        <v>45.26129878497791</v>
      </c>
      <c r="Y72">
        <v>0</v>
      </c>
      <c r="Z72">
        <v>2.01070584</v>
      </c>
      <c r="AA72">
        <v>8.6206872959999998</v>
      </c>
      <c r="AB72">
        <v>8.0811365439999996</v>
      </c>
      <c r="AC72">
        <v>5.9383226239999987</v>
      </c>
      <c r="AD72">
        <v>5.5929026400000001</v>
      </c>
      <c r="AE72">
        <v>15.167135380800003</v>
      </c>
      <c r="AF72">
        <v>2.7224999999999993</v>
      </c>
      <c r="AG72">
        <v>0</v>
      </c>
      <c r="AH72">
        <v>46.718767680000006</v>
      </c>
      <c r="AI72">
        <v>0.78111279999999994</v>
      </c>
      <c r="AJ72">
        <v>0</v>
      </c>
      <c r="AK72">
        <v>15.571999999999994</v>
      </c>
      <c r="AL72">
        <v>0</v>
      </c>
      <c r="AM72">
        <v>1.6196330857142851</v>
      </c>
      <c r="AN72">
        <v>0.66954999999999998</v>
      </c>
      <c r="AO72">
        <v>3.5177688000000003</v>
      </c>
      <c r="AP72">
        <v>1.61134428</v>
      </c>
      <c r="AQ72">
        <v>7.2487500000000002</v>
      </c>
      <c r="AR72">
        <v>15.411177600000002</v>
      </c>
      <c r="AS72">
        <v>9.4922692799999986</v>
      </c>
      <c r="AT72">
        <v>0</v>
      </c>
      <c r="AU72">
        <v>0</v>
      </c>
      <c r="AV72">
        <v>0</v>
      </c>
      <c r="AW72">
        <v>2</v>
      </c>
      <c r="AX72">
        <v>0</v>
      </c>
      <c r="AY72">
        <v>0</v>
      </c>
      <c r="AZ72">
        <v>0</v>
      </c>
      <c r="BA72">
        <v>28.5165277219171</v>
      </c>
      <c r="BB72">
        <f t="shared" si="1"/>
        <v>825.27173861410301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12.4407</v>
      </c>
      <c r="K73">
        <v>4.9968956199399619</v>
      </c>
      <c r="L73">
        <v>402.00092131830735</v>
      </c>
      <c r="M73">
        <v>28.232092657146065</v>
      </c>
      <c r="N73">
        <v>36.240311350499219</v>
      </c>
      <c r="O73">
        <v>0</v>
      </c>
      <c r="P73">
        <v>38.310863711681854</v>
      </c>
      <c r="Q73">
        <v>3.3505592417061609</v>
      </c>
      <c r="R73">
        <v>13.002527013177158</v>
      </c>
      <c r="S73">
        <v>8.1001365346922789</v>
      </c>
      <c r="T73">
        <v>0</v>
      </c>
      <c r="U73">
        <v>64.039386827412429</v>
      </c>
      <c r="V73">
        <v>6.3617514970059883</v>
      </c>
      <c r="W73">
        <v>10.675650392390011</v>
      </c>
      <c r="X73">
        <v>45.26129878497791</v>
      </c>
      <c r="Y73">
        <v>0</v>
      </c>
      <c r="Z73">
        <v>2.01070584</v>
      </c>
      <c r="AA73">
        <v>8.6206872959999998</v>
      </c>
      <c r="AB73">
        <v>8.0811365439999996</v>
      </c>
      <c r="AC73">
        <v>5.9383226239999987</v>
      </c>
      <c r="AD73">
        <v>5.5929026400000001</v>
      </c>
      <c r="AE73">
        <v>15.167135380800003</v>
      </c>
      <c r="AF73">
        <v>2.7224999999999993</v>
      </c>
      <c r="AG73">
        <v>0</v>
      </c>
      <c r="AH73">
        <v>46.718767680000006</v>
      </c>
      <c r="AI73">
        <v>0.78111279999999994</v>
      </c>
      <c r="AJ73">
        <v>0</v>
      </c>
      <c r="AK73">
        <v>15.571999999999994</v>
      </c>
      <c r="AL73">
        <v>0</v>
      </c>
      <c r="AM73">
        <v>1.6196330857142851</v>
      </c>
      <c r="AN73">
        <v>0.66954999999999998</v>
      </c>
      <c r="AO73">
        <v>3.5177688000000003</v>
      </c>
      <c r="AP73">
        <v>1.61134428</v>
      </c>
      <c r="AQ73">
        <v>7.2487500000000002</v>
      </c>
      <c r="AR73">
        <v>15.411177600000002</v>
      </c>
      <c r="AS73">
        <v>10.11133032</v>
      </c>
      <c r="AT73">
        <v>0</v>
      </c>
      <c r="AU73">
        <v>0</v>
      </c>
      <c r="AV73">
        <v>0</v>
      </c>
      <c r="AW73">
        <v>2</v>
      </c>
      <c r="AX73">
        <v>0</v>
      </c>
      <c r="AY73">
        <v>0</v>
      </c>
      <c r="AZ73">
        <v>0</v>
      </c>
      <c r="BA73">
        <v>27.602023989395768</v>
      </c>
      <c r="BB73">
        <f t="shared" si="1"/>
        <v>798.80589585005487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12.4407</v>
      </c>
      <c r="K74">
        <v>4.9968956199399619</v>
      </c>
      <c r="L74">
        <v>383.00023080497039</v>
      </c>
      <c r="M74">
        <v>28.232092657146065</v>
      </c>
      <c r="N74">
        <v>36.240311350499219</v>
      </c>
      <c r="O74">
        <v>0</v>
      </c>
      <c r="P74">
        <v>38.310863711681854</v>
      </c>
      <c r="Q74">
        <v>3.3505592417061609</v>
      </c>
      <c r="R74">
        <v>13.002527013177158</v>
      </c>
      <c r="S74">
        <v>8.1001365346922789</v>
      </c>
      <c r="T74">
        <v>0</v>
      </c>
      <c r="U74">
        <v>64.039386827412429</v>
      </c>
      <c r="V74">
        <v>6.3617514970059883</v>
      </c>
      <c r="W74">
        <v>10.05371284316819</v>
      </c>
      <c r="X74">
        <v>45.26129878497791</v>
      </c>
      <c r="Y74">
        <v>0</v>
      </c>
      <c r="Z74">
        <v>2.01070584</v>
      </c>
      <c r="AA74">
        <v>12.931030944000002</v>
      </c>
      <c r="AB74">
        <v>8.0811365439999996</v>
      </c>
      <c r="AC74">
        <v>5.9383226239999987</v>
      </c>
      <c r="AD74">
        <v>5.5929026400000001</v>
      </c>
      <c r="AE74">
        <v>15.167135380800003</v>
      </c>
      <c r="AF74">
        <v>2.7224999999999993</v>
      </c>
      <c r="AG74">
        <v>0</v>
      </c>
      <c r="AH74">
        <v>46.718767680000006</v>
      </c>
      <c r="AI74">
        <v>0.78111279999999994</v>
      </c>
      <c r="AJ74">
        <v>0</v>
      </c>
      <c r="AK74">
        <v>15.571999999999994</v>
      </c>
      <c r="AL74">
        <v>0</v>
      </c>
      <c r="AM74">
        <v>1.6196330857142851</v>
      </c>
      <c r="AN74">
        <v>0.66954999999999998</v>
      </c>
      <c r="AO74">
        <v>3.5177688000000003</v>
      </c>
      <c r="AP74">
        <v>1.61134428</v>
      </c>
      <c r="AQ74">
        <v>7.2487500000000002</v>
      </c>
      <c r="AR74">
        <v>15.411177600000002</v>
      </c>
      <c r="AS74">
        <v>10.11133032</v>
      </c>
      <c r="AT74">
        <v>0</v>
      </c>
      <c r="AU74">
        <v>0</v>
      </c>
      <c r="AV74">
        <v>0</v>
      </c>
      <c r="AW74">
        <v>2</v>
      </c>
      <c r="AX74">
        <v>0</v>
      </c>
      <c r="AY74">
        <v>0</v>
      </c>
      <c r="AZ74">
        <v>0</v>
      </c>
      <c r="BA74">
        <v>27.090593729850205</v>
      </c>
      <c r="BB74">
        <f t="shared" si="1"/>
        <v>784.00504169504165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12.4407</v>
      </c>
      <c r="K75">
        <v>4.9968956199399619</v>
      </c>
      <c r="L75">
        <v>381.99973635592471</v>
      </c>
      <c r="M75">
        <v>28.232092657146065</v>
      </c>
      <c r="N75">
        <v>36.240311350499219</v>
      </c>
      <c r="O75">
        <v>0</v>
      </c>
      <c r="P75">
        <v>38.310863711681854</v>
      </c>
      <c r="Q75">
        <v>3.3505592417061609</v>
      </c>
      <c r="R75">
        <v>13.002527013177158</v>
      </c>
      <c r="S75">
        <v>8.1001365346922789</v>
      </c>
      <c r="T75">
        <v>0</v>
      </c>
      <c r="U75">
        <v>64.039386827412429</v>
      </c>
      <c r="V75">
        <v>6.3617514970059883</v>
      </c>
      <c r="W75">
        <v>10.675650392390011</v>
      </c>
      <c r="X75">
        <v>45.26129878497791</v>
      </c>
      <c r="Y75">
        <v>0</v>
      </c>
      <c r="Z75">
        <v>2.01070584</v>
      </c>
      <c r="AA75">
        <v>12.931030944000002</v>
      </c>
      <c r="AB75">
        <v>8.0811365439999996</v>
      </c>
      <c r="AC75">
        <v>5.9383226239999987</v>
      </c>
      <c r="AD75">
        <v>8.3893539599999993</v>
      </c>
      <c r="AE75">
        <v>15.167135380800003</v>
      </c>
      <c r="AF75">
        <v>2.7224999999999993</v>
      </c>
      <c r="AG75">
        <v>0</v>
      </c>
      <c r="AH75">
        <v>46.718767680000006</v>
      </c>
      <c r="AI75">
        <v>0.78111279999999994</v>
      </c>
      <c r="AJ75">
        <v>0</v>
      </c>
      <c r="AK75">
        <v>15.571999999999994</v>
      </c>
      <c r="AL75">
        <v>0</v>
      </c>
      <c r="AM75">
        <v>1.6196330857142851</v>
      </c>
      <c r="AN75">
        <v>0.66954999999999998</v>
      </c>
      <c r="AO75">
        <v>3.5177688000000003</v>
      </c>
      <c r="AP75">
        <v>1.61134428</v>
      </c>
      <c r="AQ75">
        <v>7.2487500000000002</v>
      </c>
      <c r="AR75">
        <v>15.411177600000002</v>
      </c>
      <c r="AS75">
        <v>10.11133032</v>
      </c>
      <c r="AT75">
        <v>0</v>
      </c>
      <c r="AU75">
        <v>0</v>
      </c>
      <c r="AV75">
        <v>0</v>
      </c>
      <c r="AW75">
        <v>2</v>
      </c>
      <c r="AX75">
        <v>0</v>
      </c>
      <c r="AY75">
        <v>0</v>
      </c>
      <c r="AZ75">
        <v>0</v>
      </c>
      <c r="BA75">
        <v>27.171351583252083</v>
      </c>
      <c r="BB75">
        <f t="shared" si="1"/>
        <v>786.34217826181577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12.4407</v>
      </c>
      <c r="K76">
        <v>4.9968956199399619</v>
      </c>
      <c r="L76">
        <v>381.99973635592471</v>
      </c>
      <c r="M76">
        <v>28.232092657146065</v>
      </c>
      <c r="N76">
        <v>36.240311350499219</v>
      </c>
      <c r="O76">
        <v>0</v>
      </c>
      <c r="P76">
        <v>38.310863711681854</v>
      </c>
      <c r="Q76">
        <v>3.3505592417061609</v>
      </c>
      <c r="R76">
        <v>13.002527013177158</v>
      </c>
      <c r="S76">
        <v>8.1001365346922789</v>
      </c>
      <c r="T76">
        <v>0</v>
      </c>
      <c r="U76">
        <v>64.039386827412429</v>
      </c>
      <c r="V76">
        <v>6.3617514970059883</v>
      </c>
      <c r="W76">
        <v>10.675650392390011</v>
      </c>
      <c r="X76">
        <v>45.26129878497791</v>
      </c>
      <c r="Y76">
        <v>0</v>
      </c>
      <c r="Z76">
        <v>2.01070584</v>
      </c>
      <c r="AA76">
        <v>12.931030944000002</v>
      </c>
      <c r="AB76">
        <v>8.0811365439999996</v>
      </c>
      <c r="AC76">
        <v>5.9383226239999987</v>
      </c>
      <c r="AD76">
        <v>8.3893539599999993</v>
      </c>
      <c r="AE76">
        <v>15.167135380800003</v>
      </c>
      <c r="AF76">
        <v>2.7224999999999993</v>
      </c>
      <c r="AG76">
        <v>0</v>
      </c>
      <c r="AH76">
        <v>46.718767680000006</v>
      </c>
      <c r="AI76">
        <v>0.78111279999999994</v>
      </c>
      <c r="AJ76">
        <v>0</v>
      </c>
      <c r="AK76">
        <v>15.571999999999994</v>
      </c>
      <c r="AL76">
        <v>0</v>
      </c>
      <c r="AM76">
        <v>1.6196330857142851</v>
      </c>
      <c r="AN76">
        <v>0.66954999999999998</v>
      </c>
      <c r="AO76">
        <v>3.5177688000000003</v>
      </c>
      <c r="AP76">
        <v>1.61134428</v>
      </c>
      <c r="AQ76">
        <v>7.2487500000000002</v>
      </c>
      <c r="AR76">
        <v>15.411177600000002</v>
      </c>
      <c r="AS76">
        <v>10.11133032</v>
      </c>
      <c r="AT76">
        <v>0</v>
      </c>
      <c r="AU76">
        <v>0</v>
      </c>
      <c r="AV76">
        <v>0</v>
      </c>
      <c r="AW76">
        <v>2</v>
      </c>
      <c r="AX76">
        <v>0</v>
      </c>
      <c r="AY76">
        <v>0</v>
      </c>
      <c r="AZ76">
        <v>0</v>
      </c>
      <c r="BA76">
        <v>27.171351583252083</v>
      </c>
      <c r="BB76">
        <f t="shared" si="1"/>
        <v>786.34217826181577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12.4407</v>
      </c>
      <c r="K77">
        <v>4.9968956199399619</v>
      </c>
      <c r="L77">
        <v>497.00021736544755</v>
      </c>
      <c r="M77">
        <v>28.232092657146065</v>
      </c>
      <c r="N77">
        <v>36.240311350499219</v>
      </c>
      <c r="O77">
        <v>0</v>
      </c>
      <c r="P77">
        <v>38.310863711681854</v>
      </c>
      <c r="Q77">
        <v>3.3505592417061609</v>
      </c>
      <c r="R77">
        <v>13.002527013177158</v>
      </c>
      <c r="S77">
        <v>8.1001365346922789</v>
      </c>
      <c r="T77">
        <v>0</v>
      </c>
      <c r="U77">
        <v>64.039386827412429</v>
      </c>
      <c r="V77">
        <v>6.3617514970059883</v>
      </c>
      <c r="W77">
        <v>10.675650392390011</v>
      </c>
      <c r="X77">
        <v>45.26129878497791</v>
      </c>
      <c r="Y77">
        <v>0</v>
      </c>
      <c r="Z77">
        <v>2.01070584</v>
      </c>
      <c r="AA77">
        <v>12.931030944000002</v>
      </c>
      <c r="AB77">
        <v>8.0811365439999996</v>
      </c>
      <c r="AC77">
        <v>8.9164694944000011</v>
      </c>
      <c r="AD77">
        <v>8.3893539599999993</v>
      </c>
      <c r="AE77">
        <v>15.167135380800003</v>
      </c>
      <c r="AF77">
        <v>2.7224999999999993</v>
      </c>
      <c r="AG77">
        <v>0</v>
      </c>
      <c r="AH77">
        <v>46.718767680000006</v>
      </c>
      <c r="AI77">
        <v>0.78111279999999994</v>
      </c>
      <c r="AJ77">
        <v>0</v>
      </c>
      <c r="AK77">
        <v>15.571999999999994</v>
      </c>
      <c r="AL77">
        <v>0</v>
      </c>
      <c r="AM77">
        <v>1.6196330857142851</v>
      </c>
      <c r="AN77">
        <v>0.66954999999999998</v>
      </c>
      <c r="AO77">
        <v>3.5177688000000003</v>
      </c>
      <c r="AP77">
        <v>1.61134428</v>
      </c>
      <c r="AQ77">
        <v>7.2487500000000002</v>
      </c>
      <c r="AR77">
        <v>15.411177600000002</v>
      </c>
      <c r="AS77">
        <v>9.4922692799999986</v>
      </c>
      <c r="AT77">
        <v>0</v>
      </c>
      <c r="AU77">
        <v>0</v>
      </c>
      <c r="AV77">
        <v>0</v>
      </c>
      <c r="AW77">
        <v>2</v>
      </c>
      <c r="AX77">
        <v>0</v>
      </c>
      <c r="AY77">
        <v>0</v>
      </c>
      <c r="AZ77">
        <v>0</v>
      </c>
      <c r="BA77">
        <v>31.091161252170096</v>
      </c>
      <c r="BB77">
        <f t="shared" si="1"/>
        <v>899.78193543282066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12.4407</v>
      </c>
      <c r="K78">
        <v>9.4143219231754145</v>
      </c>
      <c r="L78">
        <v>578.49608339818576</v>
      </c>
      <c r="M78">
        <v>28.232092657146065</v>
      </c>
      <c r="N78">
        <v>36.240311350499219</v>
      </c>
      <c r="O78">
        <v>0</v>
      </c>
      <c r="P78">
        <v>38.310863711681854</v>
      </c>
      <c r="Q78">
        <v>3.3505592417061609</v>
      </c>
      <c r="R78">
        <v>13.002527013177158</v>
      </c>
      <c r="S78">
        <v>8.1001365346922789</v>
      </c>
      <c r="T78">
        <v>0</v>
      </c>
      <c r="U78">
        <v>64.039386827412429</v>
      </c>
      <c r="V78">
        <v>6.3617514970059883</v>
      </c>
      <c r="W78">
        <v>10.675650392390011</v>
      </c>
      <c r="X78">
        <v>45.26129878497791</v>
      </c>
      <c r="Y78">
        <v>0</v>
      </c>
      <c r="Z78">
        <v>2.01070584</v>
      </c>
      <c r="AA78">
        <v>12.931030944000002</v>
      </c>
      <c r="AB78">
        <v>12.121704815999999</v>
      </c>
      <c r="AC78">
        <v>8.9164694944000011</v>
      </c>
      <c r="AD78">
        <v>8.3893539599999993</v>
      </c>
      <c r="AE78">
        <v>15.167135380800003</v>
      </c>
      <c r="AF78">
        <v>2.7224999999999993</v>
      </c>
      <c r="AG78">
        <v>0</v>
      </c>
      <c r="AH78">
        <v>46.718767680000006</v>
      </c>
      <c r="AI78">
        <v>0.78111279999999994</v>
      </c>
      <c r="AJ78">
        <v>0</v>
      </c>
      <c r="AK78">
        <v>15.571999999999994</v>
      </c>
      <c r="AL78">
        <v>0</v>
      </c>
      <c r="AM78">
        <v>1.6196330857142851</v>
      </c>
      <c r="AN78">
        <v>0.66954999999999998</v>
      </c>
      <c r="AO78">
        <v>3.5177688000000003</v>
      </c>
      <c r="AP78">
        <v>1.61134428</v>
      </c>
      <c r="AQ78">
        <v>7.2487500000000002</v>
      </c>
      <c r="AR78">
        <v>15.411177600000002</v>
      </c>
      <c r="AS78">
        <v>9.4922692799999986</v>
      </c>
      <c r="AT78">
        <v>0</v>
      </c>
      <c r="AU78">
        <v>0</v>
      </c>
      <c r="AV78">
        <v>0</v>
      </c>
      <c r="AW78">
        <v>2</v>
      </c>
      <c r="AX78">
        <v>0</v>
      </c>
      <c r="AY78">
        <v>0</v>
      </c>
      <c r="AZ78">
        <v>0</v>
      </c>
      <c r="BA78">
        <v>34.095691799422198</v>
      </c>
      <c r="BB78">
        <f t="shared" si="1"/>
        <v>986.73126549354231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12.4407</v>
      </c>
      <c r="K79">
        <v>9.4143219231754145</v>
      </c>
      <c r="L79">
        <v>578.49608339818576</v>
      </c>
      <c r="M79">
        <v>28.232092657146065</v>
      </c>
      <c r="N79">
        <v>36.240311350499219</v>
      </c>
      <c r="O79">
        <v>0</v>
      </c>
      <c r="P79">
        <v>38.310863711681854</v>
      </c>
      <c r="Q79">
        <v>3.3505592417061609</v>
      </c>
      <c r="R79">
        <v>13.002527013177158</v>
      </c>
      <c r="S79">
        <v>8.1001365346922789</v>
      </c>
      <c r="T79">
        <v>0</v>
      </c>
      <c r="U79">
        <v>64.039386827412429</v>
      </c>
      <c r="V79">
        <v>6.3617514970059883</v>
      </c>
      <c r="W79">
        <v>10.675650392390011</v>
      </c>
      <c r="X79">
        <v>45.26129878497791</v>
      </c>
      <c r="Y79">
        <v>0</v>
      </c>
      <c r="Z79">
        <v>6.032117519999999</v>
      </c>
      <c r="AA79">
        <v>12.931030944000002</v>
      </c>
      <c r="AB79">
        <v>12.121704815999999</v>
      </c>
      <c r="AC79">
        <v>8.9164694944000011</v>
      </c>
      <c r="AD79">
        <v>11.18580528</v>
      </c>
      <c r="AE79">
        <v>15.167135380800003</v>
      </c>
      <c r="AF79">
        <v>6.0499999999999989</v>
      </c>
      <c r="AG79">
        <v>0</v>
      </c>
      <c r="AH79">
        <v>46.718767680000006</v>
      </c>
      <c r="AI79">
        <v>2.3433383999999999</v>
      </c>
      <c r="AJ79">
        <v>0</v>
      </c>
      <c r="AK79">
        <v>15.571999999999994</v>
      </c>
      <c r="AL79">
        <v>0</v>
      </c>
      <c r="AM79">
        <v>3.2310862063492052</v>
      </c>
      <c r="AN79">
        <v>0.66954999999999998</v>
      </c>
      <c r="AO79">
        <v>3.5177688000000003</v>
      </c>
      <c r="AP79">
        <v>1.7292475199999999</v>
      </c>
      <c r="AQ79">
        <v>7.2487500000000002</v>
      </c>
      <c r="AR79">
        <v>15.411177600000002</v>
      </c>
      <c r="AS79">
        <v>9.4922692799999986</v>
      </c>
      <c r="AT79">
        <v>0</v>
      </c>
      <c r="AU79">
        <v>0</v>
      </c>
      <c r="AV79">
        <v>0</v>
      </c>
      <c r="AW79">
        <v>2</v>
      </c>
      <c r="AX79">
        <v>0</v>
      </c>
      <c r="AY79">
        <v>0</v>
      </c>
      <c r="AZ79">
        <v>0</v>
      </c>
      <c r="BA79">
        <v>34.544485826139059</v>
      </c>
      <c r="BB79">
        <f t="shared" si="1"/>
        <v>999.71941642746026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12.4407</v>
      </c>
      <c r="K80">
        <v>9.4143219231754145</v>
      </c>
      <c r="L80">
        <v>578.49608339818576</v>
      </c>
      <c r="M80">
        <v>28.232092657146065</v>
      </c>
      <c r="N80">
        <v>36.240311350499219</v>
      </c>
      <c r="O80">
        <v>0</v>
      </c>
      <c r="P80">
        <v>38.310863711681854</v>
      </c>
      <c r="Q80">
        <v>3.3505592417061609</v>
      </c>
      <c r="R80">
        <v>13.002527013177158</v>
      </c>
      <c r="S80">
        <v>8.1001365346922789</v>
      </c>
      <c r="T80">
        <v>0</v>
      </c>
      <c r="U80">
        <v>64.039386827412429</v>
      </c>
      <c r="V80">
        <v>6.3617514970059883</v>
      </c>
      <c r="W80">
        <v>10.147889774859287</v>
      </c>
      <c r="X80">
        <v>45.26129878497791</v>
      </c>
      <c r="Y80">
        <v>0</v>
      </c>
      <c r="Z80">
        <v>6.032117519999999</v>
      </c>
      <c r="AA80">
        <v>12.931030944000002</v>
      </c>
      <c r="AB80">
        <v>12.121704815999999</v>
      </c>
      <c r="AC80">
        <v>8.9164694944000011</v>
      </c>
      <c r="AD80">
        <v>11.18580528</v>
      </c>
      <c r="AE80">
        <v>15.167135380800003</v>
      </c>
      <c r="AF80">
        <v>6.0499999999999989</v>
      </c>
      <c r="AG80">
        <v>0</v>
      </c>
      <c r="AH80">
        <v>46.718767680000006</v>
      </c>
      <c r="AI80">
        <v>15.231699599999999</v>
      </c>
      <c r="AJ80">
        <v>0</v>
      </c>
      <c r="AK80">
        <v>15.571999999999994</v>
      </c>
      <c r="AL80">
        <v>0</v>
      </c>
      <c r="AM80">
        <v>3.2310862063492052</v>
      </c>
      <c r="AN80">
        <v>0.66954999999999998</v>
      </c>
      <c r="AO80">
        <v>3.5177688000000003</v>
      </c>
      <c r="AP80">
        <v>1.7292475199999999</v>
      </c>
      <c r="AQ80">
        <v>7.2487500000000002</v>
      </c>
      <c r="AR80">
        <v>15.411177600000002</v>
      </c>
      <c r="AS80">
        <v>9.4922692799999986</v>
      </c>
      <c r="AT80">
        <v>0</v>
      </c>
      <c r="AU80">
        <v>0</v>
      </c>
      <c r="AV80">
        <v>0</v>
      </c>
      <c r="AW80">
        <v>2</v>
      </c>
      <c r="AX80">
        <v>0</v>
      </c>
      <c r="AY80">
        <v>0</v>
      </c>
      <c r="AZ80">
        <v>0</v>
      </c>
      <c r="BA80">
        <v>34.957329963526341</v>
      </c>
      <c r="BB80">
        <f t="shared" si="1"/>
        <v>1011.6671728725424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12.4407</v>
      </c>
      <c r="K81">
        <v>9.4143219231754145</v>
      </c>
      <c r="L81">
        <v>578.49608339818576</v>
      </c>
      <c r="M81">
        <v>28.232092657146065</v>
      </c>
      <c r="N81">
        <v>36.240311350499219</v>
      </c>
      <c r="O81">
        <v>0</v>
      </c>
      <c r="P81">
        <v>38.310863711681854</v>
      </c>
      <c r="Q81">
        <v>3.3505592417061609</v>
      </c>
      <c r="R81">
        <v>13.002527013177158</v>
      </c>
      <c r="S81">
        <v>8.1001365346922789</v>
      </c>
      <c r="T81">
        <v>0</v>
      </c>
      <c r="U81">
        <v>64.039386827412429</v>
      </c>
      <c r="V81">
        <v>6.3617514970059883</v>
      </c>
      <c r="W81">
        <v>10.675650392390011</v>
      </c>
      <c r="X81">
        <v>45.26129878497791</v>
      </c>
      <c r="Y81">
        <v>0</v>
      </c>
      <c r="Z81">
        <v>6.032117519999999</v>
      </c>
      <c r="AA81">
        <v>12.931030944000002</v>
      </c>
      <c r="AB81">
        <v>12.121704815999999</v>
      </c>
      <c r="AC81">
        <v>8.9164694944000011</v>
      </c>
      <c r="AD81">
        <v>11.18580528</v>
      </c>
      <c r="AE81">
        <v>15.167135380800003</v>
      </c>
      <c r="AF81">
        <v>6.0499999999999989</v>
      </c>
      <c r="AG81">
        <v>0</v>
      </c>
      <c r="AH81">
        <v>46.718767680000006</v>
      </c>
      <c r="AI81">
        <v>15.231699599999999</v>
      </c>
      <c r="AJ81">
        <v>0</v>
      </c>
      <c r="AK81">
        <v>15.571999999999994</v>
      </c>
      <c r="AL81">
        <v>0</v>
      </c>
      <c r="AM81">
        <v>3.2310862063492052</v>
      </c>
      <c r="AN81">
        <v>0.66954999999999998</v>
      </c>
      <c r="AO81">
        <v>3.5177688000000003</v>
      </c>
      <c r="AP81">
        <v>1.9257529200000003</v>
      </c>
      <c r="AQ81">
        <v>7.2487500000000002</v>
      </c>
      <c r="AR81">
        <v>15.411177600000002</v>
      </c>
      <c r="AS81">
        <v>10.11133032</v>
      </c>
      <c r="AT81">
        <v>0</v>
      </c>
      <c r="AU81">
        <v>0</v>
      </c>
      <c r="AV81">
        <v>0</v>
      </c>
      <c r="AW81">
        <v>2</v>
      </c>
      <c r="AX81">
        <v>0</v>
      </c>
      <c r="AY81">
        <v>0</v>
      </c>
      <c r="AZ81">
        <v>0</v>
      </c>
      <c r="BA81">
        <v>35.002196757739064</v>
      </c>
      <c r="BB81">
        <f t="shared" si="1"/>
        <v>1012.9656331358603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12.4407</v>
      </c>
      <c r="K82">
        <v>9.4143219231754145</v>
      </c>
      <c r="L82">
        <v>578.49608339818576</v>
      </c>
      <c r="M82">
        <v>28.232092657146065</v>
      </c>
      <c r="N82">
        <v>36.240311350499219</v>
      </c>
      <c r="O82">
        <v>0</v>
      </c>
      <c r="P82">
        <v>38.310863711681854</v>
      </c>
      <c r="Q82">
        <v>3.3505592417061609</v>
      </c>
      <c r="R82">
        <v>13.002527013177158</v>
      </c>
      <c r="S82">
        <v>8.1001365346922789</v>
      </c>
      <c r="T82">
        <v>0</v>
      </c>
      <c r="U82">
        <v>64.039386827412429</v>
      </c>
      <c r="V82">
        <v>6.3617514970059883</v>
      </c>
      <c r="W82">
        <v>10.675650392390011</v>
      </c>
      <c r="X82">
        <v>45.26129878497791</v>
      </c>
      <c r="Y82">
        <v>0</v>
      </c>
      <c r="Z82">
        <v>6.032117519999999</v>
      </c>
      <c r="AA82">
        <v>12.931030944000002</v>
      </c>
      <c r="AB82">
        <v>12.121704815999999</v>
      </c>
      <c r="AC82">
        <v>8.9164694944000011</v>
      </c>
      <c r="AD82">
        <v>11.18580528</v>
      </c>
      <c r="AE82">
        <v>15.167135380800003</v>
      </c>
      <c r="AF82">
        <v>6.0499999999999989</v>
      </c>
      <c r="AG82">
        <v>0</v>
      </c>
      <c r="AH82">
        <v>46.718767680000006</v>
      </c>
      <c r="AI82">
        <v>15.231699599999999</v>
      </c>
      <c r="AJ82">
        <v>0</v>
      </c>
      <c r="AK82">
        <v>15.571999999999994</v>
      </c>
      <c r="AL82">
        <v>0</v>
      </c>
      <c r="AM82">
        <v>3.2310862063492052</v>
      </c>
      <c r="AN82">
        <v>0.66954999999999998</v>
      </c>
      <c r="AO82">
        <v>3.5177688000000003</v>
      </c>
      <c r="AP82">
        <v>1.9257529200000003</v>
      </c>
      <c r="AQ82">
        <v>7.2487500000000002</v>
      </c>
      <c r="AR82">
        <v>15.411177600000002</v>
      </c>
      <c r="AS82">
        <v>10.11133032</v>
      </c>
      <c r="AT82">
        <v>0</v>
      </c>
      <c r="AU82">
        <v>0</v>
      </c>
      <c r="AV82">
        <v>0</v>
      </c>
      <c r="AW82">
        <v>2</v>
      </c>
      <c r="AX82">
        <v>0</v>
      </c>
      <c r="AY82">
        <v>0</v>
      </c>
      <c r="AZ82">
        <v>0</v>
      </c>
      <c r="BA82">
        <v>35.002196757739064</v>
      </c>
      <c r="BB82">
        <f t="shared" si="1"/>
        <v>1012.9656331358603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12.161714202657807</v>
      </c>
      <c r="K83">
        <v>9.4143219231754145</v>
      </c>
      <c r="L83">
        <v>578.49608339818576</v>
      </c>
      <c r="M83">
        <v>28.232092657146065</v>
      </c>
      <c r="N83">
        <v>36.240311350499219</v>
      </c>
      <c r="O83">
        <v>0</v>
      </c>
      <c r="P83">
        <v>38.310863711681854</v>
      </c>
      <c r="Q83">
        <v>3.3505592417061609</v>
      </c>
      <c r="R83">
        <v>13.002527013177158</v>
      </c>
      <c r="S83">
        <v>8.1001365346922789</v>
      </c>
      <c r="T83">
        <v>0</v>
      </c>
      <c r="U83">
        <v>64.039386827412429</v>
      </c>
      <c r="V83">
        <v>6.3617514970059883</v>
      </c>
      <c r="W83">
        <v>10.675650392390011</v>
      </c>
      <c r="X83">
        <v>45.26129878497791</v>
      </c>
      <c r="Y83">
        <v>0</v>
      </c>
      <c r="Z83">
        <v>6.032117519999999</v>
      </c>
      <c r="AA83">
        <v>12.931030944000002</v>
      </c>
      <c r="AB83">
        <v>12.121704815999999</v>
      </c>
      <c r="AC83">
        <v>8.9164694944000011</v>
      </c>
      <c r="AD83">
        <v>11.18580528</v>
      </c>
      <c r="AE83">
        <v>15.167135380800003</v>
      </c>
      <c r="AF83">
        <v>6.0499999999999989</v>
      </c>
      <c r="AG83">
        <v>0</v>
      </c>
      <c r="AH83">
        <v>46.718767680000006</v>
      </c>
      <c r="AI83">
        <v>15.231699599999999</v>
      </c>
      <c r="AJ83">
        <v>0</v>
      </c>
      <c r="AK83">
        <v>15.571999999999994</v>
      </c>
      <c r="AL83">
        <v>0</v>
      </c>
      <c r="AM83">
        <v>3.2310862063492052</v>
      </c>
      <c r="AN83">
        <v>0.66954999999999998</v>
      </c>
      <c r="AO83">
        <v>3.5177688000000003</v>
      </c>
      <c r="AP83">
        <v>1.9257529200000003</v>
      </c>
      <c r="AQ83">
        <v>7.2487500000000002</v>
      </c>
      <c r="AR83">
        <v>15.411177600000002</v>
      </c>
      <c r="AS83">
        <v>9.4922692799999986</v>
      </c>
      <c r="AT83">
        <v>0</v>
      </c>
      <c r="AU83">
        <v>0</v>
      </c>
      <c r="AV83">
        <v>0</v>
      </c>
      <c r="AW83">
        <v>2</v>
      </c>
      <c r="AX83">
        <v>0</v>
      </c>
      <c r="AY83">
        <v>0</v>
      </c>
      <c r="AZ83">
        <v>0</v>
      </c>
      <c r="BA83">
        <v>34.972202161429436</v>
      </c>
      <c r="BB83">
        <f t="shared" si="1"/>
        <v>1012.097580894828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12.161714202657807</v>
      </c>
      <c r="K84">
        <v>9.4143219231754145</v>
      </c>
      <c r="L84">
        <v>578.49608339818576</v>
      </c>
      <c r="M84">
        <v>28.232092657146065</v>
      </c>
      <c r="N84">
        <v>36.240311350499219</v>
      </c>
      <c r="O84">
        <v>0</v>
      </c>
      <c r="P84">
        <v>38.310863711681854</v>
      </c>
      <c r="Q84">
        <v>3.3505592417061609</v>
      </c>
      <c r="R84">
        <v>13.002527013177158</v>
      </c>
      <c r="S84">
        <v>8.1001365346922789</v>
      </c>
      <c r="T84">
        <v>0</v>
      </c>
      <c r="U84">
        <v>64.039386827412429</v>
      </c>
      <c r="V84">
        <v>6.3617514970059883</v>
      </c>
      <c r="W84">
        <v>10.675650392390011</v>
      </c>
      <c r="X84">
        <v>45.26129878497791</v>
      </c>
      <c r="Y84">
        <v>0</v>
      </c>
      <c r="Z84">
        <v>6.032117519999999</v>
      </c>
      <c r="AA84">
        <v>12.931030944000002</v>
      </c>
      <c r="AB84">
        <v>12.121704815999999</v>
      </c>
      <c r="AC84">
        <v>8.9164694944000011</v>
      </c>
      <c r="AD84">
        <v>11.18580528</v>
      </c>
      <c r="AE84">
        <v>15.167135380800003</v>
      </c>
      <c r="AF84">
        <v>6.0499999999999989</v>
      </c>
      <c r="AG84">
        <v>0</v>
      </c>
      <c r="AH84">
        <v>46.718767680000006</v>
      </c>
      <c r="AI84">
        <v>15.231699599999999</v>
      </c>
      <c r="AJ84">
        <v>0</v>
      </c>
      <c r="AK84">
        <v>15.571999999999994</v>
      </c>
      <c r="AL84">
        <v>0</v>
      </c>
      <c r="AM84">
        <v>3.2310862063492052</v>
      </c>
      <c r="AN84">
        <v>0.66954999999999998</v>
      </c>
      <c r="AO84">
        <v>3.5177688000000003</v>
      </c>
      <c r="AP84">
        <v>1.9257529200000003</v>
      </c>
      <c r="AQ84">
        <v>7.2487500000000002</v>
      </c>
      <c r="AR84">
        <v>15.411177600000002</v>
      </c>
      <c r="AS84">
        <v>9.4922692799999986</v>
      </c>
      <c r="AT84">
        <v>0</v>
      </c>
      <c r="AU84">
        <v>0</v>
      </c>
      <c r="AV84">
        <v>0</v>
      </c>
      <c r="AW84">
        <v>2</v>
      </c>
      <c r="AX84">
        <v>0</v>
      </c>
      <c r="AY84">
        <v>0</v>
      </c>
      <c r="AZ84">
        <v>0</v>
      </c>
      <c r="BA84">
        <v>34.972202161429436</v>
      </c>
      <c r="BB84">
        <f t="shared" si="1"/>
        <v>1012.097580894828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12.161714202657807</v>
      </c>
      <c r="K85">
        <v>9.4143219231754145</v>
      </c>
      <c r="L85">
        <v>578.49608339818576</v>
      </c>
      <c r="M85">
        <v>28.232092657146065</v>
      </c>
      <c r="N85">
        <v>36.240311350499219</v>
      </c>
      <c r="O85">
        <v>0</v>
      </c>
      <c r="P85">
        <v>38.310863711681854</v>
      </c>
      <c r="Q85">
        <v>3.3505592417061609</v>
      </c>
      <c r="R85">
        <v>13.002527013177158</v>
      </c>
      <c r="S85">
        <v>8.1001365346922789</v>
      </c>
      <c r="T85">
        <v>0</v>
      </c>
      <c r="U85">
        <v>64.039386827412429</v>
      </c>
      <c r="V85">
        <v>6.3617514970059883</v>
      </c>
      <c r="W85">
        <v>10.675650392390011</v>
      </c>
      <c r="X85">
        <v>45.26129878497791</v>
      </c>
      <c r="Y85">
        <v>0</v>
      </c>
      <c r="Z85">
        <v>6.032117519999999</v>
      </c>
      <c r="AA85">
        <v>12.931030944000002</v>
      </c>
      <c r="AB85">
        <v>12.121704815999999</v>
      </c>
      <c r="AC85">
        <v>8.9164694944000011</v>
      </c>
      <c r="AD85">
        <v>11.18580528</v>
      </c>
      <c r="AE85">
        <v>15.167135380800003</v>
      </c>
      <c r="AF85">
        <v>6.0499999999999989</v>
      </c>
      <c r="AG85">
        <v>0</v>
      </c>
      <c r="AH85">
        <v>46.718767680000006</v>
      </c>
      <c r="AI85">
        <v>15.231699599999999</v>
      </c>
      <c r="AJ85">
        <v>0</v>
      </c>
      <c r="AK85">
        <v>15.571999999999994</v>
      </c>
      <c r="AL85">
        <v>0</v>
      </c>
      <c r="AM85">
        <v>3.2310862063492052</v>
      </c>
      <c r="AN85">
        <v>0.66954999999999998</v>
      </c>
      <c r="AO85">
        <v>3.5177688000000003</v>
      </c>
      <c r="AP85">
        <v>1.9257529200000003</v>
      </c>
      <c r="AQ85">
        <v>7.2487500000000002</v>
      </c>
      <c r="AR85">
        <v>15.411177600000002</v>
      </c>
      <c r="AS85">
        <v>9.4922692799999986</v>
      </c>
      <c r="AT85">
        <v>0</v>
      </c>
      <c r="AU85">
        <v>0</v>
      </c>
      <c r="AV85">
        <v>0</v>
      </c>
      <c r="AW85">
        <v>2</v>
      </c>
      <c r="AX85">
        <v>0</v>
      </c>
      <c r="AY85">
        <v>0</v>
      </c>
      <c r="AZ85">
        <v>0</v>
      </c>
      <c r="BA85">
        <v>34.972202161429436</v>
      </c>
      <c r="BB85">
        <f t="shared" si="1"/>
        <v>1012.097580894828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12.161714202657807</v>
      </c>
      <c r="K86">
        <v>9.4143219231754145</v>
      </c>
      <c r="L86">
        <v>578.49608339818576</v>
      </c>
      <c r="M86">
        <v>28.232092657146065</v>
      </c>
      <c r="N86">
        <v>36.240311350499219</v>
      </c>
      <c r="O86">
        <v>0</v>
      </c>
      <c r="P86">
        <v>38.310863711681854</v>
      </c>
      <c r="Q86">
        <v>3.3505592417061609</v>
      </c>
      <c r="R86">
        <v>13.002527013177158</v>
      </c>
      <c r="S86">
        <v>8.1001365346922789</v>
      </c>
      <c r="T86">
        <v>0</v>
      </c>
      <c r="U86">
        <v>64.039386827412429</v>
      </c>
      <c r="V86">
        <v>6.3617514970059883</v>
      </c>
      <c r="W86">
        <v>10.242066935233963</v>
      </c>
      <c r="X86">
        <v>45.26129878497791</v>
      </c>
      <c r="Y86">
        <v>0</v>
      </c>
      <c r="Z86">
        <v>6.032117519999999</v>
      </c>
      <c r="AA86">
        <v>12.931030944000002</v>
      </c>
      <c r="AB86">
        <v>12.121704815999999</v>
      </c>
      <c r="AC86">
        <v>8.9164694944000011</v>
      </c>
      <c r="AD86">
        <v>11.18580528</v>
      </c>
      <c r="AE86">
        <v>15.167135380800003</v>
      </c>
      <c r="AF86">
        <v>6.0499999999999989</v>
      </c>
      <c r="AG86">
        <v>0</v>
      </c>
      <c r="AH86">
        <v>46.718767680000006</v>
      </c>
      <c r="AI86">
        <v>2.3433383999999999</v>
      </c>
      <c r="AJ86">
        <v>0</v>
      </c>
      <c r="AK86">
        <v>15.571999999999994</v>
      </c>
      <c r="AL86">
        <v>0</v>
      </c>
      <c r="AM86">
        <v>2.6584886507936507</v>
      </c>
      <c r="AN86">
        <v>0.66954999999999998</v>
      </c>
      <c r="AO86">
        <v>3.5177688000000003</v>
      </c>
      <c r="AP86">
        <v>1.9257529200000003</v>
      </c>
      <c r="AQ86">
        <v>7.2487500000000002</v>
      </c>
      <c r="AR86">
        <v>15.411177600000002</v>
      </c>
      <c r="AS86">
        <v>9.4922692799999986</v>
      </c>
      <c r="AT86">
        <v>0</v>
      </c>
      <c r="AU86">
        <v>0</v>
      </c>
      <c r="AV86">
        <v>0</v>
      </c>
      <c r="AW86">
        <v>2</v>
      </c>
      <c r="AX86">
        <v>0</v>
      </c>
      <c r="AY86">
        <v>0</v>
      </c>
      <c r="AZ86">
        <v>0</v>
      </c>
      <c r="BA86">
        <v>34.508124339239131</v>
      </c>
      <c r="BB86">
        <f t="shared" si="1"/>
        <v>998.66711650430659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12.161714202657807</v>
      </c>
      <c r="K87">
        <v>9.4143219231754145</v>
      </c>
      <c r="L87">
        <v>578.49608339818576</v>
      </c>
      <c r="M87">
        <v>28.232092657146065</v>
      </c>
      <c r="N87">
        <v>36.240311350499219</v>
      </c>
      <c r="O87">
        <v>0</v>
      </c>
      <c r="P87">
        <v>38.310863711681854</v>
      </c>
      <c r="Q87">
        <v>3.3505592417061609</v>
      </c>
      <c r="R87">
        <v>13.002527013177158</v>
      </c>
      <c r="S87">
        <v>8.1001365346922789</v>
      </c>
      <c r="T87">
        <v>0</v>
      </c>
      <c r="U87">
        <v>64.039386827412429</v>
      </c>
      <c r="V87">
        <v>6.3617514970059883</v>
      </c>
      <c r="W87">
        <v>10.675650392390011</v>
      </c>
      <c r="X87">
        <v>45.26129878497791</v>
      </c>
      <c r="Y87">
        <v>0</v>
      </c>
      <c r="Z87">
        <v>0.67496</v>
      </c>
      <c r="AA87">
        <v>12.931030944000002</v>
      </c>
      <c r="AB87">
        <v>12.121704815999999</v>
      </c>
      <c r="AC87">
        <v>8.9164694944000011</v>
      </c>
      <c r="AD87">
        <v>11.18580528</v>
      </c>
      <c r="AE87">
        <v>15.167135380800003</v>
      </c>
      <c r="AF87">
        <v>3.9324999999999997</v>
      </c>
      <c r="AG87">
        <v>0</v>
      </c>
      <c r="AH87">
        <v>46.718767680000006</v>
      </c>
      <c r="AI87">
        <v>0.78111279999999994</v>
      </c>
      <c r="AJ87">
        <v>0</v>
      </c>
      <c r="AK87">
        <v>15.571999999999994</v>
      </c>
      <c r="AL87">
        <v>0</v>
      </c>
      <c r="AM87">
        <v>0</v>
      </c>
      <c r="AN87">
        <v>0.66954999999999998</v>
      </c>
      <c r="AO87">
        <v>3.5177688000000003</v>
      </c>
      <c r="AP87">
        <v>1.9257529200000003</v>
      </c>
      <c r="AQ87">
        <v>7.2487500000000002</v>
      </c>
      <c r="AR87">
        <v>8.4676799999999997</v>
      </c>
      <c r="AS87">
        <v>7.0160251200000001</v>
      </c>
      <c r="AT87">
        <v>0</v>
      </c>
      <c r="AU87">
        <v>0</v>
      </c>
      <c r="AV87">
        <v>0</v>
      </c>
      <c r="AW87">
        <v>2</v>
      </c>
      <c r="AX87">
        <v>0</v>
      </c>
      <c r="AY87">
        <v>0</v>
      </c>
      <c r="AZ87">
        <v>0</v>
      </c>
      <c r="BA87">
        <v>33.817361107772001</v>
      </c>
      <c r="BB87">
        <f t="shared" si="1"/>
        <v>978.67634966213609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12.161714202657807</v>
      </c>
      <c r="K88">
        <v>9.4143219231754145</v>
      </c>
      <c r="L88">
        <v>578.49608339818576</v>
      </c>
      <c r="M88">
        <v>28.232092657146065</v>
      </c>
      <c r="N88">
        <v>36.240311350499219</v>
      </c>
      <c r="O88">
        <v>0</v>
      </c>
      <c r="P88">
        <v>38.310863711681854</v>
      </c>
      <c r="Q88">
        <v>3.3505592417061609</v>
      </c>
      <c r="R88">
        <v>13.002527013177158</v>
      </c>
      <c r="S88">
        <v>8.1001365346922789</v>
      </c>
      <c r="T88">
        <v>0</v>
      </c>
      <c r="U88">
        <v>64.039386827412429</v>
      </c>
      <c r="V88">
        <v>6.3617514970059883</v>
      </c>
      <c r="W88">
        <v>10.675650392390011</v>
      </c>
      <c r="X88">
        <v>45.26129878497791</v>
      </c>
      <c r="Y88">
        <v>0</v>
      </c>
      <c r="Z88">
        <v>0.67496</v>
      </c>
      <c r="AA88">
        <v>12.931030944000002</v>
      </c>
      <c r="AB88">
        <v>12.121704815999999</v>
      </c>
      <c r="AC88">
        <v>8.9164694944000011</v>
      </c>
      <c r="AD88">
        <v>11.18580528</v>
      </c>
      <c r="AE88">
        <v>15.167135380800003</v>
      </c>
      <c r="AF88">
        <v>3.9324999999999997</v>
      </c>
      <c r="AG88">
        <v>0</v>
      </c>
      <c r="AH88">
        <v>46.718767680000006</v>
      </c>
      <c r="AI88">
        <v>0.78111279999999994</v>
      </c>
      <c r="AJ88">
        <v>0</v>
      </c>
      <c r="AK88">
        <v>15.571999999999994</v>
      </c>
      <c r="AL88">
        <v>0</v>
      </c>
      <c r="AM88">
        <v>0</v>
      </c>
      <c r="AN88">
        <v>0.66954999999999998</v>
      </c>
      <c r="AO88">
        <v>3.5177688000000003</v>
      </c>
      <c r="AP88">
        <v>1.9257529200000003</v>
      </c>
      <c r="AQ88">
        <v>7.2487500000000002</v>
      </c>
      <c r="AR88">
        <v>8.4676799999999997</v>
      </c>
      <c r="AS88">
        <v>7.0160251200000001</v>
      </c>
      <c r="AT88">
        <v>0</v>
      </c>
      <c r="AU88">
        <v>0</v>
      </c>
      <c r="AV88">
        <v>0</v>
      </c>
      <c r="AW88">
        <v>2</v>
      </c>
      <c r="AX88">
        <v>0</v>
      </c>
      <c r="AY88">
        <v>0</v>
      </c>
      <c r="AZ88">
        <v>0</v>
      </c>
      <c r="BA88">
        <v>33.817361107772001</v>
      </c>
      <c r="BB88">
        <f t="shared" si="1"/>
        <v>978.67634966213609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12.161714202657807</v>
      </c>
      <c r="K89">
        <v>9.4143219231754145</v>
      </c>
      <c r="L89">
        <v>578.49608339818576</v>
      </c>
      <c r="M89">
        <v>28.232092657146065</v>
      </c>
      <c r="N89">
        <v>36.240311350499219</v>
      </c>
      <c r="O89">
        <v>0</v>
      </c>
      <c r="P89">
        <v>38.310863711681854</v>
      </c>
      <c r="Q89">
        <v>3.3505592417061609</v>
      </c>
      <c r="R89">
        <v>13.002527013177158</v>
      </c>
      <c r="S89">
        <v>8.1001365346922789</v>
      </c>
      <c r="T89">
        <v>0</v>
      </c>
      <c r="U89">
        <v>63.51165754554313</v>
      </c>
      <c r="V89">
        <v>6.3617514970059883</v>
      </c>
      <c r="W89">
        <v>10.675650392390011</v>
      </c>
      <c r="X89">
        <v>45.26129878497791</v>
      </c>
      <c r="Y89">
        <v>0</v>
      </c>
      <c r="Z89">
        <v>0.67496</v>
      </c>
      <c r="AA89">
        <v>12.931030944000002</v>
      </c>
      <c r="AB89">
        <v>12.121704815999999</v>
      </c>
      <c r="AC89">
        <v>8.9164694944000011</v>
      </c>
      <c r="AD89">
        <v>11.18580528</v>
      </c>
      <c r="AE89">
        <v>15.167135380800003</v>
      </c>
      <c r="AF89">
        <v>3.9324999999999997</v>
      </c>
      <c r="AG89">
        <v>0</v>
      </c>
      <c r="AH89">
        <v>46.718767680000006</v>
      </c>
      <c r="AI89">
        <v>0.78111279999999994</v>
      </c>
      <c r="AJ89">
        <v>0</v>
      </c>
      <c r="AK89">
        <v>15.571999999999994</v>
      </c>
      <c r="AL89">
        <v>0</v>
      </c>
      <c r="AM89">
        <v>0</v>
      </c>
      <c r="AN89">
        <v>0.66954999999999998</v>
      </c>
      <c r="AO89">
        <v>3.08481264</v>
      </c>
      <c r="AP89">
        <v>1.9257529200000003</v>
      </c>
      <c r="AQ89">
        <v>7.2487500000000002</v>
      </c>
      <c r="AR89">
        <v>14.225702399999999</v>
      </c>
      <c r="AS89">
        <v>8.2541472000000002</v>
      </c>
      <c r="AT89">
        <v>0</v>
      </c>
      <c r="AU89">
        <v>0</v>
      </c>
      <c r="AV89">
        <v>0</v>
      </c>
      <c r="AW89">
        <v>2</v>
      </c>
      <c r="AX89">
        <v>0</v>
      </c>
      <c r="AY89">
        <v>0</v>
      </c>
      <c r="AZ89">
        <v>0</v>
      </c>
      <c r="BA89">
        <v>34.018945390557562</v>
      </c>
      <c r="BB89">
        <f t="shared" si="1"/>
        <v>984.51022441748137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12.161714202657807</v>
      </c>
      <c r="K90">
        <v>9.4143219231754145</v>
      </c>
      <c r="L90">
        <v>578.49608339818576</v>
      </c>
      <c r="M90">
        <v>28.232092657146065</v>
      </c>
      <c r="N90">
        <v>36.240311350499219</v>
      </c>
      <c r="O90">
        <v>0</v>
      </c>
      <c r="P90">
        <v>38.310863711681854</v>
      </c>
      <c r="Q90">
        <v>3.3505592417061609</v>
      </c>
      <c r="R90">
        <v>13.002527013177158</v>
      </c>
      <c r="S90">
        <v>8.1001365346922789</v>
      </c>
      <c r="T90">
        <v>0</v>
      </c>
      <c r="U90">
        <v>63.51165754554313</v>
      </c>
      <c r="V90">
        <v>6.3617514970059883</v>
      </c>
      <c r="W90">
        <v>10.675650392390011</v>
      </c>
      <c r="X90">
        <v>45.26129878497791</v>
      </c>
      <c r="Y90">
        <v>0</v>
      </c>
      <c r="Z90">
        <v>0.67496</v>
      </c>
      <c r="AA90">
        <v>12.931030944000002</v>
      </c>
      <c r="AB90">
        <v>12.121704815999999</v>
      </c>
      <c r="AC90">
        <v>8.9164694944000011</v>
      </c>
      <c r="AD90">
        <v>11.18580528</v>
      </c>
      <c r="AE90">
        <v>15.167135380800003</v>
      </c>
      <c r="AF90">
        <v>3.9324999999999997</v>
      </c>
      <c r="AG90">
        <v>0</v>
      </c>
      <c r="AH90">
        <v>46.718767680000006</v>
      </c>
      <c r="AI90">
        <v>0.78111279999999994</v>
      </c>
      <c r="AJ90">
        <v>0</v>
      </c>
      <c r="AK90">
        <v>15.571999999999994</v>
      </c>
      <c r="AL90">
        <v>0</v>
      </c>
      <c r="AM90">
        <v>0</v>
      </c>
      <c r="AN90">
        <v>0.66954999999999998</v>
      </c>
      <c r="AO90">
        <v>3.08481264</v>
      </c>
      <c r="AP90">
        <v>1.9257529200000003</v>
      </c>
      <c r="AQ90">
        <v>7.2487500000000002</v>
      </c>
      <c r="AR90">
        <v>14.225702399999999</v>
      </c>
      <c r="AS90">
        <v>8.2541472000000002</v>
      </c>
      <c r="AT90">
        <v>0</v>
      </c>
      <c r="AU90">
        <v>0</v>
      </c>
      <c r="AV90">
        <v>0</v>
      </c>
      <c r="AW90">
        <v>2</v>
      </c>
      <c r="AX90">
        <v>0</v>
      </c>
      <c r="AY90">
        <v>0</v>
      </c>
      <c r="AZ90">
        <v>0</v>
      </c>
      <c r="BA90">
        <v>34.018945390557562</v>
      </c>
      <c r="BB90">
        <f t="shared" si="1"/>
        <v>984.51022441748137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12.161714202657807</v>
      </c>
      <c r="K91">
        <v>9.4143219231754145</v>
      </c>
      <c r="L91">
        <v>578.49608339818576</v>
      </c>
      <c r="M91">
        <v>28.232092657146065</v>
      </c>
      <c r="N91">
        <v>36.240311350499219</v>
      </c>
      <c r="O91">
        <v>0</v>
      </c>
      <c r="P91">
        <v>38.310863711681854</v>
      </c>
      <c r="Q91">
        <v>3.3505592417061609</v>
      </c>
      <c r="R91">
        <v>13.002527013177158</v>
      </c>
      <c r="S91">
        <v>8.1001365346922789</v>
      </c>
      <c r="T91">
        <v>0</v>
      </c>
      <c r="U91">
        <v>63.51165754554313</v>
      </c>
      <c r="V91">
        <v>6.3617514970059883</v>
      </c>
      <c r="W91">
        <v>10.675650392390011</v>
      </c>
      <c r="X91">
        <v>45.26129878497791</v>
      </c>
      <c r="Y91">
        <v>0</v>
      </c>
      <c r="Z91">
        <v>4.0214116799999999</v>
      </c>
      <c r="AA91">
        <v>12.931030944000002</v>
      </c>
      <c r="AB91">
        <v>12.121704815999999</v>
      </c>
      <c r="AC91">
        <v>8.9164694944000011</v>
      </c>
      <c r="AD91">
        <v>11.18580528</v>
      </c>
      <c r="AE91">
        <v>15.167135380800003</v>
      </c>
      <c r="AF91">
        <v>6.0499999999999989</v>
      </c>
      <c r="AG91">
        <v>0</v>
      </c>
      <c r="AH91">
        <v>46.718767680000006</v>
      </c>
      <c r="AI91">
        <v>4.1008422000000007</v>
      </c>
      <c r="AJ91">
        <v>0</v>
      </c>
      <c r="AK91">
        <v>15.571999999999994</v>
      </c>
      <c r="AL91">
        <v>0</v>
      </c>
      <c r="AM91">
        <v>0</v>
      </c>
      <c r="AN91">
        <v>0.66954999999999998</v>
      </c>
      <c r="AO91">
        <v>3.08481264</v>
      </c>
      <c r="AP91">
        <v>1.9257529200000003</v>
      </c>
      <c r="AQ91">
        <v>7.2487500000000002</v>
      </c>
      <c r="AR91">
        <v>15.411177600000002</v>
      </c>
      <c r="AS91">
        <v>9.7861171044000006</v>
      </c>
      <c r="AT91">
        <v>0</v>
      </c>
      <c r="AU91">
        <v>0</v>
      </c>
      <c r="AV91">
        <v>0</v>
      </c>
      <c r="AW91">
        <v>2</v>
      </c>
      <c r="AX91">
        <v>0</v>
      </c>
      <c r="AY91">
        <v>0</v>
      </c>
      <c r="AZ91">
        <v>0</v>
      </c>
      <c r="BA91">
        <v>34.403083332716577</v>
      </c>
      <c r="BB91">
        <f t="shared" si="1"/>
        <v>995.6272126597222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12.161714202657807</v>
      </c>
      <c r="K92">
        <v>9.4143219231754145</v>
      </c>
      <c r="L92">
        <v>578.49608339818576</v>
      </c>
      <c r="M92">
        <v>28.232092657146065</v>
      </c>
      <c r="N92">
        <v>36.240311350499219</v>
      </c>
      <c r="O92">
        <v>0</v>
      </c>
      <c r="P92">
        <v>38.310863711681854</v>
      </c>
      <c r="Q92">
        <v>3.3505592417061609</v>
      </c>
      <c r="R92">
        <v>13.002527013177158</v>
      </c>
      <c r="S92">
        <v>8.1001365346922789</v>
      </c>
      <c r="T92">
        <v>0</v>
      </c>
      <c r="U92">
        <v>63.51165754554313</v>
      </c>
      <c r="V92">
        <v>6.3617514970059883</v>
      </c>
      <c r="W92">
        <v>10.675650392390011</v>
      </c>
      <c r="X92">
        <v>45.26129878497791</v>
      </c>
      <c r="Y92">
        <v>0</v>
      </c>
      <c r="Z92">
        <v>4.0214116799999999</v>
      </c>
      <c r="AA92">
        <v>12.931030944000002</v>
      </c>
      <c r="AB92">
        <v>12.121704815999999</v>
      </c>
      <c r="AC92">
        <v>8.9164694944000011</v>
      </c>
      <c r="AD92">
        <v>11.18580528</v>
      </c>
      <c r="AE92">
        <v>15.167135380800003</v>
      </c>
      <c r="AF92">
        <v>6.0499999999999989</v>
      </c>
      <c r="AG92">
        <v>0</v>
      </c>
      <c r="AH92">
        <v>46.718767680000006</v>
      </c>
      <c r="AI92">
        <v>4.1008422000000007</v>
      </c>
      <c r="AJ92">
        <v>0</v>
      </c>
      <c r="AK92">
        <v>15.571999999999994</v>
      </c>
      <c r="AL92">
        <v>0</v>
      </c>
      <c r="AM92">
        <v>0</v>
      </c>
      <c r="AN92">
        <v>0.66954999999999998</v>
      </c>
      <c r="AO92">
        <v>3.08481264</v>
      </c>
      <c r="AP92">
        <v>1.9257529200000003</v>
      </c>
      <c r="AQ92">
        <v>7.2487500000000002</v>
      </c>
      <c r="AR92">
        <v>15.411177600000002</v>
      </c>
      <c r="AS92">
        <v>9.7861171044000006</v>
      </c>
      <c r="AT92">
        <v>0</v>
      </c>
      <c r="AU92">
        <v>0</v>
      </c>
      <c r="AV92">
        <v>0</v>
      </c>
      <c r="AW92">
        <v>2</v>
      </c>
      <c r="AX92">
        <v>0</v>
      </c>
      <c r="AY92">
        <v>0</v>
      </c>
      <c r="AZ92">
        <v>0</v>
      </c>
      <c r="BA92">
        <v>34.403083332716577</v>
      </c>
      <c r="BB92">
        <f t="shared" si="1"/>
        <v>995.6272126597222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12.161714202657807</v>
      </c>
      <c r="K93">
        <v>9.4143219231754145</v>
      </c>
      <c r="L93">
        <v>578.49608339818576</v>
      </c>
      <c r="M93">
        <v>28.232092657146065</v>
      </c>
      <c r="N93">
        <v>36.240311350499219</v>
      </c>
      <c r="O93">
        <v>0</v>
      </c>
      <c r="P93">
        <v>38.310863711681854</v>
      </c>
      <c r="Q93">
        <v>3.3505592417061609</v>
      </c>
      <c r="R93">
        <v>13.002527013177158</v>
      </c>
      <c r="S93">
        <v>8.1001365346922789</v>
      </c>
      <c r="T93">
        <v>0</v>
      </c>
      <c r="U93">
        <v>63.51165754554313</v>
      </c>
      <c r="V93">
        <v>6.3617514970059883</v>
      </c>
      <c r="W93">
        <v>10.675650392390011</v>
      </c>
      <c r="X93">
        <v>45.26129878497791</v>
      </c>
      <c r="Y93">
        <v>0</v>
      </c>
      <c r="Z93">
        <v>4.0214116799999999</v>
      </c>
      <c r="AA93">
        <v>12.931030944000002</v>
      </c>
      <c r="AB93">
        <v>12.121704815999999</v>
      </c>
      <c r="AC93">
        <v>8.9164694944000011</v>
      </c>
      <c r="AD93">
        <v>11.18580528</v>
      </c>
      <c r="AE93">
        <v>15.167135380800003</v>
      </c>
      <c r="AF93">
        <v>6.0499999999999989</v>
      </c>
      <c r="AG93">
        <v>0</v>
      </c>
      <c r="AH93">
        <v>46.718767680000006</v>
      </c>
      <c r="AI93">
        <v>4.1008422000000007</v>
      </c>
      <c r="AJ93">
        <v>0</v>
      </c>
      <c r="AK93">
        <v>15.571999999999994</v>
      </c>
      <c r="AL93">
        <v>0</v>
      </c>
      <c r="AM93">
        <v>0</v>
      </c>
      <c r="AN93">
        <v>0.66954999999999998</v>
      </c>
      <c r="AO93">
        <v>3.1028524800000001</v>
      </c>
      <c r="AP93">
        <v>1.9257529200000003</v>
      </c>
      <c r="AQ93">
        <v>7.2487500000000002</v>
      </c>
      <c r="AR93">
        <v>15.411177600000002</v>
      </c>
      <c r="AS93">
        <v>9.7861171044000006</v>
      </c>
      <c r="AT93">
        <v>0</v>
      </c>
      <c r="AU93">
        <v>0</v>
      </c>
      <c r="AV93">
        <v>0</v>
      </c>
      <c r="AW93">
        <v>2</v>
      </c>
      <c r="AX93">
        <v>0</v>
      </c>
      <c r="AY93">
        <v>0</v>
      </c>
      <c r="AZ93">
        <v>0</v>
      </c>
      <c r="BA93">
        <v>34.403685887916573</v>
      </c>
      <c r="BB93">
        <f t="shared" si="1"/>
        <v>995.64464994452226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12.161714202657807</v>
      </c>
      <c r="K94">
        <v>9.4143219231754145</v>
      </c>
      <c r="L94">
        <v>578.49608339818576</v>
      </c>
      <c r="M94">
        <v>28.232092657146065</v>
      </c>
      <c r="N94">
        <v>36.240311350499219</v>
      </c>
      <c r="O94">
        <v>0</v>
      </c>
      <c r="P94">
        <v>38.310863711681854</v>
      </c>
      <c r="Q94">
        <v>3.3505592417061609</v>
      </c>
      <c r="R94">
        <v>13.002527013177158</v>
      </c>
      <c r="S94">
        <v>8.1001365346922789</v>
      </c>
      <c r="T94">
        <v>0</v>
      </c>
      <c r="U94">
        <v>63.51165754554313</v>
      </c>
      <c r="V94">
        <v>6.3617514970059883</v>
      </c>
      <c r="W94">
        <v>10.675650392390011</v>
      </c>
      <c r="X94">
        <v>45.26129878497791</v>
      </c>
      <c r="Y94">
        <v>0</v>
      </c>
      <c r="Z94">
        <v>4.0214116799999999</v>
      </c>
      <c r="AA94">
        <v>12.931030944000002</v>
      </c>
      <c r="AB94">
        <v>12.121704815999999</v>
      </c>
      <c r="AC94">
        <v>8.9164694944000011</v>
      </c>
      <c r="AD94">
        <v>11.18580528</v>
      </c>
      <c r="AE94">
        <v>15.167135380800003</v>
      </c>
      <c r="AF94">
        <v>6.0499999999999989</v>
      </c>
      <c r="AG94">
        <v>0</v>
      </c>
      <c r="AH94">
        <v>46.718767680000006</v>
      </c>
      <c r="AI94">
        <v>4.1008422000000007</v>
      </c>
      <c r="AJ94">
        <v>0</v>
      </c>
      <c r="AK94">
        <v>15.571999999999994</v>
      </c>
      <c r="AL94">
        <v>0</v>
      </c>
      <c r="AM94">
        <v>0</v>
      </c>
      <c r="AN94">
        <v>0.66954999999999998</v>
      </c>
      <c r="AO94">
        <v>3.1028524800000001</v>
      </c>
      <c r="AP94">
        <v>1.9257529200000003</v>
      </c>
      <c r="AQ94">
        <v>7.2487500000000002</v>
      </c>
      <c r="AR94">
        <v>15.411177600000002</v>
      </c>
      <c r="AS94">
        <v>9.7861171044000006</v>
      </c>
      <c r="AT94">
        <v>0</v>
      </c>
      <c r="AU94">
        <v>0</v>
      </c>
      <c r="AV94">
        <v>0</v>
      </c>
      <c r="AW94">
        <v>2</v>
      </c>
      <c r="AX94">
        <v>0</v>
      </c>
      <c r="AY94">
        <v>0</v>
      </c>
      <c r="AZ94">
        <v>0</v>
      </c>
      <c r="BA94">
        <v>34.403685887916573</v>
      </c>
      <c r="BB94">
        <f t="shared" si="1"/>
        <v>995.64464994452226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12.161714202657807</v>
      </c>
      <c r="K95">
        <v>9.4143219231754145</v>
      </c>
      <c r="L95">
        <v>578.49608339818576</v>
      </c>
      <c r="M95">
        <v>28.232092657146065</v>
      </c>
      <c r="N95">
        <v>36.240311350499219</v>
      </c>
      <c r="O95">
        <v>0</v>
      </c>
      <c r="P95">
        <v>38.310863711681854</v>
      </c>
      <c r="Q95">
        <v>3.3505592417061609</v>
      </c>
      <c r="R95">
        <v>13.002527013177158</v>
      </c>
      <c r="S95">
        <v>8.1001365346922789</v>
      </c>
      <c r="T95">
        <v>0</v>
      </c>
      <c r="U95">
        <v>63.51165754554313</v>
      </c>
      <c r="V95">
        <v>6.3617514970059883</v>
      </c>
      <c r="W95">
        <v>10.675650392390011</v>
      </c>
      <c r="X95">
        <v>45.26129878497791</v>
      </c>
      <c r="Y95">
        <v>0</v>
      </c>
      <c r="Z95">
        <v>0.33748</v>
      </c>
      <c r="AA95">
        <v>12.931030944000002</v>
      </c>
      <c r="AB95">
        <v>12.121704815999999</v>
      </c>
      <c r="AC95">
        <v>8.9164694944000011</v>
      </c>
      <c r="AD95">
        <v>11.18580528</v>
      </c>
      <c r="AE95">
        <v>15.167135380800003</v>
      </c>
      <c r="AF95">
        <v>5.4450000000000003</v>
      </c>
      <c r="AG95">
        <v>0</v>
      </c>
      <c r="AH95">
        <v>46.718767680000006</v>
      </c>
      <c r="AI95">
        <v>4.1008422000000007</v>
      </c>
      <c r="AJ95">
        <v>0</v>
      </c>
      <c r="AK95">
        <v>15.571999999999994</v>
      </c>
      <c r="AL95">
        <v>0</v>
      </c>
      <c r="AM95">
        <v>0</v>
      </c>
      <c r="AN95">
        <v>0.66954999999999998</v>
      </c>
      <c r="AO95">
        <v>3.1028524800000001</v>
      </c>
      <c r="AP95">
        <v>1.9257529200000003</v>
      </c>
      <c r="AQ95">
        <v>7.2487500000000002</v>
      </c>
      <c r="AR95">
        <v>14.564409600000001</v>
      </c>
      <c r="AS95">
        <v>9.7861171044000006</v>
      </c>
      <c r="AT95">
        <v>0</v>
      </c>
      <c r="AU95">
        <v>0</v>
      </c>
      <c r="AV95">
        <v>0</v>
      </c>
      <c r="AW95">
        <v>2</v>
      </c>
      <c r="AX95">
        <v>0</v>
      </c>
      <c r="AY95">
        <v>0</v>
      </c>
      <c r="AZ95">
        <v>0</v>
      </c>
      <c r="BA95">
        <v>34.232153408157558</v>
      </c>
      <c r="BB95">
        <f t="shared" si="1"/>
        <v>990.68048274428133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12.161714202657807</v>
      </c>
      <c r="K96">
        <v>9.4143219231754145</v>
      </c>
      <c r="L96">
        <v>578.49608339818576</v>
      </c>
      <c r="M96">
        <v>28.232092657146065</v>
      </c>
      <c r="N96">
        <v>36.240311350499219</v>
      </c>
      <c r="O96">
        <v>0</v>
      </c>
      <c r="P96">
        <v>38.310863711681854</v>
      </c>
      <c r="Q96">
        <v>3.3505592417061609</v>
      </c>
      <c r="R96">
        <v>13.002527013177158</v>
      </c>
      <c r="S96">
        <v>8.1001365346922789</v>
      </c>
      <c r="T96">
        <v>0</v>
      </c>
      <c r="U96">
        <v>63.51165754554313</v>
      </c>
      <c r="V96">
        <v>6.3617514970059883</v>
      </c>
      <c r="W96">
        <v>10.675650392390011</v>
      </c>
      <c r="X96">
        <v>45.26129878497791</v>
      </c>
      <c r="Y96">
        <v>0</v>
      </c>
      <c r="Z96">
        <v>0.33748</v>
      </c>
      <c r="AA96">
        <v>12.931030944000002</v>
      </c>
      <c r="AB96">
        <v>12.121704815999999</v>
      </c>
      <c r="AC96">
        <v>8.9164694944000011</v>
      </c>
      <c r="AD96">
        <v>11.18580528</v>
      </c>
      <c r="AE96">
        <v>15.167135380800003</v>
      </c>
      <c r="AF96">
        <v>5.4450000000000003</v>
      </c>
      <c r="AG96">
        <v>0</v>
      </c>
      <c r="AH96">
        <v>46.718767680000006</v>
      </c>
      <c r="AI96">
        <v>4.1008422000000007</v>
      </c>
      <c r="AJ96">
        <v>0</v>
      </c>
      <c r="AK96">
        <v>15.571999999999994</v>
      </c>
      <c r="AL96">
        <v>0</v>
      </c>
      <c r="AM96">
        <v>0</v>
      </c>
      <c r="AN96">
        <v>0.66954999999999998</v>
      </c>
      <c r="AO96">
        <v>3.1028524800000001</v>
      </c>
      <c r="AP96">
        <v>1.9257529200000003</v>
      </c>
      <c r="AQ96">
        <v>7.2487500000000002</v>
      </c>
      <c r="AR96">
        <v>14.564409600000001</v>
      </c>
      <c r="AS96">
        <v>9.7861171044000006</v>
      </c>
      <c r="AT96">
        <v>0</v>
      </c>
      <c r="AU96">
        <v>0</v>
      </c>
      <c r="AV96">
        <v>0</v>
      </c>
      <c r="AW96">
        <v>2</v>
      </c>
      <c r="AX96">
        <v>0</v>
      </c>
      <c r="AY96">
        <v>0</v>
      </c>
      <c r="AZ96">
        <v>0</v>
      </c>
      <c r="BA96">
        <v>34.232153408157558</v>
      </c>
      <c r="BB96">
        <f t="shared" si="1"/>
        <v>990.68048274428133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12.161714202657807</v>
      </c>
      <c r="K97">
        <v>9.4143219231754145</v>
      </c>
      <c r="L97">
        <v>578.49608339818576</v>
      </c>
      <c r="M97">
        <v>28.232092657146065</v>
      </c>
      <c r="N97">
        <v>36.240311350499219</v>
      </c>
      <c r="O97">
        <v>0</v>
      </c>
      <c r="P97">
        <v>38.310863711681854</v>
      </c>
      <c r="Q97">
        <v>3.3505592417061609</v>
      </c>
      <c r="R97">
        <v>13.002527013177158</v>
      </c>
      <c r="S97">
        <v>8.1001365346922789</v>
      </c>
      <c r="T97">
        <v>0</v>
      </c>
      <c r="U97">
        <v>63.51165754554313</v>
      </c>
      <c r="V97">
        <v>6.3617514970059883</v>
      </c>
      <c r="W97">
        <v>10.675650392390011</v>
      </c>
      <c r="X97">
        <v>45.26129878497791</v>
      </c>
      <c r="Y97">
        <v>0</v>
      </c>
      <c r="Z97">
        <v>0.33748</v>
      </c>
      <c r="AA97">
        <v>12.931030944000002</v>
      </c>
      <c r="AB97">
        <v>12.121704815999999</v>
      </c>
      <c r="AC97">
        <v>8.9164694944000011</v>
      </c>
      <c r="AD97">
        <v>11.18580528</v>
      </c>
      <c r="AE97">
        <v>15.167135380800003</v>
      </c>
      <c r="AF97">
        <v>5.4450000000000003</v>
      </c>
      <c r="AG97">
        <v>0</v>
      </c>
      <c r="AH97">
        <v>46.718767680000006</v>
      </c>
      <c r="AI97">
        <v>4.1008422000000007</v>
      </c>
      <c r="AJ97">
        <v>0</v>
      </c>
      <c r="AK97">
        <v>15.571999999999994</v>
      </c>
      <c r="AL97">
        <v>0</v>
      </c>
      <c r="AM97">
        <v>0</v>
      </c>
      <c r="AN97">
        <v>0.66954999999999998</v>
      </c>
      <c r="AO97">
        <v>3.1028524800000001</v>
      </c>
      <c r="AP97">
        <v>1.9257529200000003</v>
      </c>
      <c r="AQ97">
        <v>7.2487500000000002</v>
      </c>
      <c r="AR97">
        <v>15.411177600000002</v>
      </c>
      <c r="AS97">
        <v>9.7861171044000006</v>
      </c>
      <c r="AT97">
        <v>0</v>
      </c>
      <c r="AU97">
        <v>0</v>
      </c>
      <c r="AV97">
        <v>0</v>
      </c>
      <c r="AW97">
        <v>2</v>
      </c>
      <c r="AX97">
        <v>0</v>
      </c>
      <c r="AY97">
        <v>0</v>
      </c>
      <c r="AZ97">
        <v>0</v>
      </c>
      <c r="BA97">
        <v>34.260435459357559</v>
      </c>
      <c r="BB97">
        <f t="shared" si="1"/>
        <v>991.49896869308134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12.161714202657807</v>
      </c>
      <c r="K98">
        <v>9.4143219231754145</v>
      </c>
      <c r="L98">
        <v>578.49608339818576</v>
      </c>
      <c r="M98">
        <v>28.232092657146065</v>
      </c>
      <c r="N98">
        <v>36.240311350499219</v>
      </c>
      <c r="O98">
        <v>0</v>
      </c>
      <c r="P98">
        <v>38.310863711681854</v>
      </c>
      <c r="Q98">
        <v>3.3505592417061609</v>
      </c>
      <c r="R98">
        <v>13.002527013177158</v>
      </c>
      <c r="S98">
        <v>8.1001365346922789</v>
      </c>
      <c r="T98">
        <v>0</v>
      </c>
      <c r="U98">
        <v>63.51165754554313</v>
      </c>
      <c r="V98">
        <v>6.3617514970059883</v>
      </c>
      <c r="W98">
        <v>10.675650392390011</v>
      </c>
      <c r="X98">
        <v>45.26129878497791</v>
      </c>
      <c r="Y98">
        <v>0</v>
      </c>
      <c r="Z98">
        <v>0.33748</v>
      </c>
      <c r="AA98">
        <v>12.931030944000002</v>
      </c>
      <c r="AB98">
        <v>12.121704815999999</v>
      </c>
      <c r="AC98">
        <v>8.9164694944000011</v>
      </c>
      <c r="AD98">
        <v>11.18580528</v>
      </c>
      <c r="AE98">
        <v>15.167135380800003</v>
      </c>
      <c r="AF98">
        <v>5.4450000000000003</v>
      </c>
      <c r="AG98">
        <v>0</v>
      </c>
      <c r="AH98">
        <v>46.718767680000006</v>
      </c>
      <c r="AI98">
        <v>4.1008422000000007</v>
      </c>
      <c r="AJ98">
        <v>0</v>
      </c>
      <c r="AK98">
        <v>15.571999999999994</v>
      </c>
      <c r="AL98">
        <v>0</v>
      </c>
      <c r="AM98">
        <v>0</v>
      </c>
      <c r="AN98">
        <v>0.66954999999999998</v>
      </c>
      <c r="AO98">
        <v>3.1028524800000001</v>
      </c>
      <c r="AP98">
        <v>1.9257529200000003</v>
      </c>
      <c r="AQ98">
        <v>7.2487500000000002</v>
      </c>
      <c r="AR98">
        <v>15.411177600000002</v>
      </c>
      <c r="AS98">
        <v>9.7861171044000006</v>
      </c>
      <c r="AT98">
        <v>0</v>
      </c>
      <c r="AU98">
        <v>0</v>
      </c>
      <c r="AV98">
        <v>0</v>
      </c>
      <c r="AW98">
        <v>2</v>
      </c>
      <c r="AX98">
        <v>0</v>
      </c>
      <c r="AY98">
        <v>0</v>
      </c>
      <c r="AZ98">
        <v>0</v>
      </c>
      <c r="BA98">
        <v>34.260435459357559</v>
      </c>
      <c r="BB98">
        <f t="shared" si="1"/>
        <v>991.49896869308134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0.28149898228135317</v>
      </c>
      <c r="K99">
        <f t="shared" si="2"/>
        <v>0.18060556461863844</v>
      </c>
      <c r="L99">
        <f t="shared" si="2"/>
        <v>11.492840063354032</v>
      </c>
      <c r="M99">
        <f t="shared" si="2"/>
        <v>0.67757022377150511</v>
      </c>
      <c r="N99">
        <f t="shared" si="2"/>
        <v>0.86976747241198227</v>
      </c>
      <c r="O99">
        <f t="shared" si="2"/>
        <v>0</v>
      </c>
      <c r="P99">
        <f t="shared" si="2"/>
        <v>0.94954275021919532</v>
      </c>
      <c r="Q99">
        <f t="shared" si="2"/>
        <v>6.3665081336686233E-2</v>
      </c>
      <c r="R99">
        <f t="shared" si="2"/>
        <v>0.26492041051739668</v>
      </c>
      <c r="S99">
        <f t="shared" si="2"/>
        <v>0.16725122453784982</v>
      </c>
      <c r="T99">
        <f t="shared" si="2"/>
        <v>0</v>
      </c>
      <c r="U99">
        <f t="shared" si="2"/>
        <v>1.5305037266858146</v>
      </c>
      <c r="V99">
        <f t="shared" si="2"/>
        <v>0.12087315872669359</v>
      </c>
      <c r="W99">
        <f t="shared" si="2"/>
        <v>0.20228605266212785</v>
      </c>
      <c r="X99">
        <f t="shared" si="2"/>
        <v>0.99550399078597029</v>
      </c>
      <c r="Y99">
        <f t="shared" si="2"/>
        <v>0</v>
      </c>
      <c r="Z99">
        <f t="shared" si="2"/>
        <v>4.9623734159999967E-2</v>
      </c>
      <c r="AA99">
        <f t="shared" si="2"/>
        <v>0.10502802824799998</v>
      </c>
      <c r="AB99">
        <f t="shared" si="2"/>
        <v>0.23738338597999981</v>
      </c>
      <c r="AC99">
        <f t="shared" si="2"/>
        <v>0.17374535732320004</v>
      </c>
      <c r="AD99">
        <f t="shared" si="2"/>
        <v>0.23839747502999983</v>
      </c>
      <c r="AE99">
        <f t="shared" si="2"/>
        <v>0.36401124913919924</v>
      </c>
      <c r="AF99">
        <f t="shared" si="2"/>
        <v>7.9254999999999978E-2</v>
      </c>
      <c r="AG99">
        <f t="shared" si="2"/>
        <v>2.6049160800000016E-2</v>
      </c>
      <c r="AH99">
        <f t="shared" si="2"/>
        <v>1.0365363404499992</v>
      </c>
      <c r="AI99">
        <f t="shared" si="2"/>
        <v>6.8152091799999953E-2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2.453989523809522E-2</v>
      </c>
      <c r="AN99">
        <f t="shared" si="2"/>
        <v>1.6069200000000013E-2</v>
      </c>
      <c r="AO99">
        <f t="shared" si="2"/>
        <v>8.6185335600000024E-2</v>
      </c>
      <c r="AP99">
        <f t="shared" si="2"/>
        <v>4.5382922130000003E-2</v>
      </c>
      <c r="AQ99">
        <f t="shared" si="2"/>
        <v>9.0850999999999904E-2</v>
      </c>
      <c r="AR99">
        <f t="shared" si="2"/>
        <v>0.36944487839999979</v>
      </c>
      <c r="AS99">
        <f t="shared" si="2"/>
        <v>0.23192833226159956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4.0496876832844579E-2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0.71655240088415373</v>
      </c>
      <c r="BB99">
        <f t="shared" si="1"/>
        <v>20.737084564418026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85.68</v>
      </c>
      <c r="BA3">
        <v>2.8300000000000125</v>
      </c>
      <c r="BB3">
        <f>SUM(B3:AZ3)-BA3</f>
        <v>82.85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85.68</v>
      </c>
      <c r="BA4">
        <v>2.8300000000000125</v>
      </c>
      <c r="BB4">
        <f t="shared" ref="BB4:BB67" si="0">SUM(B4:AZ4)-BA4</f>
        <v>82.85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85.68</v>
      </c>
      <c r="BA5">
        <v>2.8300000000000125</v>
      </c>
      <c r="BB5">
        <f t="shared" si="0"/>
        <v>82.85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85.68</v>
      </c>
      <c r="BA6">
        <v>2.8300000000000125</v>
      </c>
      <c r="BB6">
        <f t="shared" si="0"/>
        <v>82.85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85.68</v>
      </c>
      <c r="BA7">
        <v>2.8300000000000125</v>
      </c>
      <c r="BB7">
        <f t="shared" si="0"/>
        <v>82.85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85.68</v>
      </c>
      <c r="BA8">
        <v>2.8300000000000125</v>
      </c>
      <c r="BB8">
        <f t="shared" si="0"/>
        <v>82.85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85.68</v>
      </c>
      <c r="BA9">
        <v>2.8300000000000125</v>
      </c>
      <c r="BB9">
        <f t="shared" si="0"/>
        <v>82.85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85.68</v>
      </c>
      <c r="BA10">
        <v>2.8300000000000125</v>
      </c>
      <c r="BB10">
        <f t="shared" si="0"/>
        <v>82.85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85.859999999999985</v>
      </c>
      <c r="BA11">
        <v>2.8699999999999903</v>
      </c>
      <c r="BB11">
        <f t="shared" si="0"/>
        <v>82.99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85.859999999999985</v>
      </c>
      <c r="BA12">
        <v>2.8699999999999903</v>
      </c>
      <c r="BB12">
        <f t="shared" si="0"/>
        <v>82.99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85.639999999999986</v>
      </c>
      <c r="BA13">
        <v>2.8599999999999994</v>
      </c>
      <c r="BB13">
        <f t="shared" si="0"/>
        <v>82.779999999999987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85.639999999999986</v>
      </c>
      <c r="BA14">
        <v>2.8599999999999994</v>
      </c>
      <c r="BB14">
        <f t="shared" si="0"/>
        <v>82.779999999999987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85.639999999999986</v>
      </c>
      <c r="BA15">
        <v>2.8599999999999994</v>
      </c>
      <c r="BB15">
        <f t="shared" si="0"/>
        <v>82.779999999999987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85.639999999999986</v>
      </c>
      <c r="BA16">
        <v>2.8599999999999994</v>
      </c>
      <c r="BB16">
        <f t="shared" si="0"/>
        <v>82.779999999999987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85.749999999999986</v>
      </c>
      <c r="BA17">
        <v>2.8699999999999903</v>
      </c>
      <c r="BB17">
        <f t="shared" si="0"/>
        <v>82.88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85.749999999999986</v>
      </c>
      <c r="BA18">
        <v>2.8699999999999903</v>
      </c>
      <c r="BB18">
        <f t="shared" si="0"/>
        <v>82.88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85.749999999999986</v>
      </c>
      <c r="BA19">
        <v>2.8699999999999903</v>
      </c>
      <c r="BB19">
        <f t="shared" si="0"/>
        <v>82.88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85.749999999999986</v>
      </c>
      <c r="BA20">
        <v>2.8699999999999903</v>
      </c>
      <c r="BB20">
        <f t="shared" si="0"/>
        <v>82.88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85.749999999999986</v>
      </c>
      <c r="BA21">
        <v>2.8699999999999903</v>
      </c>
      <c r="BB21">
        <f t="shared" si="0"/>
        <v>82.88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85.749999999999986</v>
      </c>
      <c r="BA22">
        <v>2.8699999999999903</v>
      </c>
      <c r="BB22">
        <f t="shared" si="0"/>
        <v>82.88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85.749999999999986</v>
      </c>
      <c r="BA23">
        <v>2.8699999999999903</v>
      </c>
      <c r="BB23">
        <f t="shared" si="0"/>
        <v>82.88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85.749999999999986</v>
      </c>
      <c r="BA24">
        <v>2.8699999999999903</v>
      </c>
      <c r="BB24">
        <f t="shared" si="0"/>
        <v>82.88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85.749999999999986</v>
      </c>
      <c r="BA25">
        <v>2.8699999999999903</v>
      </c>
      <c r="BB25">
        <f t="shared" si="0"/>
        <v>82.88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85.86999999999999</v>
      </c>
      <c r="BA26">
        <v>2.8699999999999903</v>
      </c>
      <c r="BB26">
        <f t="shared" si="0"/>
        <v>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85.24</v>
      </c>
      <c r="BA27">
        <v>2.8200000000000074</v>
      </c>
      <c r="BB27">
        <f t="shared" si="0"/>
        <v>82.419999999999987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85.24</v>
      </c>
      <c r="BA28">
        <v>2.8200000000000074</v>
      </c>
      <c r="BB28">
        <f t="shared" si="0"/>
        <v>82.419999999999987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85.24</v>
      </c>
      <c r="BA29">
        <v>2.8200000000000074</v>
      </c>
      <c r="BB29">
        <f t="shared" si="0"/>
        <v>82.419999999999987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85.24</v>
      </c>
      <c r="BA30">
        <v>2.8200000000000074</v>
      </c>
      <c r="BB30">
        <f t="shared" si="0"/>
        <v>82.419999999999987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85.149999999999991</v>
      </c>
      <c r="BA31">
        <v>2.8199999999999932</v>
      </c>
      <c r="BB31">
        <f t="shared" si="0"/>
        <v>82.33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85.149999999999991</v>
      </c>
      <c r="BA32">
        <v>2.8199999999999932</v>
      </c>
      <c r="BB32">
        <f t="shared" si="0"/>
        <v>82.33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83.539999999999992</v>
      </c>
      <c r="BA33">
        <v>2.769999999999996</v>
      </c>
      <c r="BB33">
        <f t="shared" si="0"/>
        <v>80.77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83.539999999999992</v>
      </c>
      <c r="BA34">
        <v>2.769999999999996</v>
      </c>
      <c r="BB34">
        <f t="shared" si="0"/>
        <v>80.77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83.72</v>
      </c>
      <c r="BA35">
        <v>2.7800000000000011</v>
      </c>
      <c r="BB35">
        <f t="shared" si="0"/>
        <v>80.94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83.72</v>
      </c>
      <c r="BA36">
        <v>2.7800000000000011</v>
      </c>
      <c r="BB36">
        <f t="shared" si="0"/>
        <v>80.94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83.72</v>
      </c>
      <c r="BA37">
        <v>2.7800000000000011</v>
      </c>
      <c r="BB37">
        <f t="shared" si="0"/>
        <v>80.94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83.72</v>
      </c>
      <c r="BA38">
        <v>2.7800000000000011</v>
      </c>
      <c r="BB38">
        <f t="shared" si="0"/>
        <v>80.94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84.06</v>
      </c>
      <c r="BA39">
        <v>2.8000000000000114</v>
      </c>
      <c r="BB39">
        <f t="shared" si="0"/>
        <v>81.259999999999991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84.06</v>
      </c>
      <c r="BA40">
        <v>2.8000000000000114</v>
      </c>
      <c r="BB40">
        <f t="shared" si="0"/>
        <v>81.259999999999991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83.9</v>
      </c>
      <c r="BA41">
        <v>2.7900000000000063</v>
      </c>
      <c r="BB41">
        <f t="shared" si="0"/>
        <v>81.11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83.990000000000009</v>
      </c>
      <c r="BA42">
        <v>2.7900000000000205</v>
      </c>
      <c r="BB42">
        <f t="shared" si="0"/>
        <v>81.199999999999989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84</v>
      </c>
      <c r="BA43">
        <v>2.7900000000000063</v>
      </c>
      <c r="BB43">
        <f t="shared" si="0"/>
        <v>81.209999999999994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84.13</v>
      </c>
      <c r="BA44">
        <v>2.789999999999992</v>
      </c>
      <c r="BB44">
        <f t="shared" si="0"/>
        <v>81.34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84.009999999999991</v>
      </c>
      <c r="BA45">
        <v>2.7799999999999869</v>
      </c>
      <c r="BB45">
        <f t="shared" si="0"/>
        <v>81.23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84.009999999999991</v>
      </c>
      <c r="BA46">
        <v>2.7799999999999869</v>
      </c>
      <c r="BB46">
        <f t="shared" si="0"/>
        <v>81.23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84.009999999999991</v>
      </c>
      <c r="BA47">
        <v>2.7799999999999869</v>
      </c>
      <c r="BB47">
        <f t="shared" si="0"/>
        <v>81.23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84.009999999999991</v>
      </c>
      <c r="BA48">
        <v>2.7799999999999869</v>
      </c>
      <c r="BB48">
        <f t="shared" si="0"/>
        <v>81.23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84.009999999999991</v>
      </c>
      <c r="BA49">
        <v>2.7799999999999869</v>
      </c>
      <c r="BB49">
        <f t="shared" si="0"/>
        <v>81.23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84.009999999999991</v>
      </c>
      <c r="BA50">
        <v>2.7799999999999869</v>
      </c>
      <c r="BB50">
        <f t="shared" si="0"/>
        <v>81.23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84.77</v>
      </c>
      <c r="BA51">
        <v>2.7999999999999972</v>
      </c>
      <c r="BB51">
        <f t="shared" si="0"/>
        <v>81.97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85.37</v>
      </c>
      <c r="BA52">
        <v>2.8199999999999932</v>
      </c>
      <c r="BB52">
        <f t="shared" si="0"/>
        <v>82.550000000000011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86.16</v>
      </c>
      <c r="BA53">
        <v>2.8499999999999943</v>
      </c>
      <c r="BB53">
        <f t="shared" si="0"/>
        <v>83.31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85.99</v>
      </c>
      <c r="BA54">
        <v>2.8499999999999943</v>
      </c>
      <c r="BB54">
        <f t="shared" si="0"/>
        <v>83.14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85.99</v>
      </c>
      <c r="BA55">
        <v>2.8499999999999943</v>
      </c>
      <c r="BB55">
        <f t="shared" si="0"/>
        <v>83.14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85.99</v>
      </c>
      <c r="BA56">
        <v>2.8499999999999943</v>
      </c>
      <c r="BB56">
        <f t="shared" si="0"/>
        <v>83.14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85.99</v>
      </c>
      <c r="BA57">
        <v>2.8499999999999943</v>
      </c>
      <c r="BB57">
        <f t="shared" si="0"/>
        <v>83.14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85.99</v>
      </c>
      <c r="BA58">
        <v>2.8499999999999943</v>
      </c>
      <c r="BB58">
        <f t="shared" si="0"/>
        <v>83.14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86</v>
      </c>
      <c r="BA59">
        <v>2.8499999999999943</v>
      </c>
      <c r="BB59">
        <f t="shared" si="0"/>
        <v>83.15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86</v>
      </c>
      <c r="BA60">
        <v>2.8499999999999943</v>
      </c>
      <c r="BB60">
        <f t="shared" si="0"/>
        <v>83.15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86</v>
      </c>
      <c r="BA61">
        <v>2.8499999999999943</v>
      </c>
      <c r="BB61">
        <f t="shared" si="0"/>
        <v>83.15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85.91</v>
      </c>
      <c r="BA62">
        <v>2.8499999999999943</v>
      </c>
      <c r="BB62">
        <f t="shared" si="0"/>
        <v>83.06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85.15</v>
      </c>
      <c r="BA63">
        <v>2.8300000000000125</v>
      </c>
      <c r="BB63">
        <f t="shared" si="0"/>
        <v>82.32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85.15</v>
      </c>
      <c r="BA64">
        <v>2.8300000000000125</v>
      </c>
      <c r="BB64">
        <f t="shared" si="0"/>
        <v>82.32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85.91</v>
      </c>
      <c r="BA65">
        <v>2.8499999999999943</v>
      </c>
      <c r="BB65">
        <f t="shared" si="0"/>
        <v>83.06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85.91</v>
      </c>
      <c r="BA66">
        <v>2.8499999999999943</v>
      </c>
      <c r="BB66">
        <f t="shared" si="0"/>
        <v>83.06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85.91</v>
      </c>
      <c r="BA67">
        <v>2.8499999999999943</v>
      </c>
      <c r="BB67">
        <f t="shared" si="0"/>
        <v>83.06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85.91</v>
      </c>
      <c r="BA68">
        <v>2.8499999999999943</v>
      </c>
      <c r="BB68">
        <f t="shared" ref="BB68:BB99" si="1">SUM(B68:AZ68)-BA68</f>
        <v>83.06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85.91</v>
      </c>
      <c r="BA69">
        <v>2.8499999999999943</v>
      </c>
      <c r="BB69">
        <f t="shared" si="1"/>
        <v>83.06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85.91</v>
      </c>
      <c r="BA70">
        <v>2.8499999999999943</v>
      </c>
      <c r="BB70">
        <f t="shared" si="1"/>
        <v>83.06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85.91</v>
      </c>
      <c r="BA71">
        <v>2.8499999999999943</v>
      </c>
      <c r="BB71">
        <f t="shared" si="1"/>
        <v>83.06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85.91</v>
      </c>
      <c r="BA72">
        <v>2.8499999999999943</v>
      </c>
      <c r="BB72">
        <f t="shared" si="1"/>
        <v>83.06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85.91</v>
      </c>
      <c r="BA73">
        <v>2.8499999999999943</v>
      </c>
      <c r="BB73">
        <f t="shared" si="1"/>
        <v>83.06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85.91</v>
      </c>
      <c r="BA74">
        <v>2.8499999999999943</v>
      </c>
      <c r="BB74">
        <f t="shared" si="1"/>
        <v>83.06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85.899999999999991</v>
      </c>
      <c r="BA75">
        <v>2.8599999999999852</v>
      </c>
      <c r="BB75">
        <f t="shared" si="1"/>
        <v>83.04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85.899999999999991</v>
      </c>
      <c r="BA76">
        <v>2.8599999999999852</v>
      </c>
      <c r="BB76">
        <f t="shared" si="1"/>
        <v>83.04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85.899999999999991</v>
      </c>
      <c r="BA77">
        <v>2.8599999999999852</v>
      </c>
      <c r="BB77">
        <f t="shared" si="1"/>
        <v>83.04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85.899999999999991</v>
      </c>
      <c r="BA78">
        <v>2.8599999999999852</v>
      </c>
      <c r="BB78">
        <f t="shared" si="1"/>
        <v>83.04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85.899999999999991</v>
      </c>
      <c r="BA79">
        <v>2.8599999999999852</v>
      </c>
      <c r="BB79">
        <f t="shared" si="1"/>
        <v>83.04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85.899999999999991</v>
      </c>
      <c r="BA80">
        <v>2.8599999999999852</v>
      </c>
      <c r="BB80">
        <f t="shared" si="1"/>
        <v>83.04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86.079999999999984</v>
      </c>
      <c r="BA81">
        <v>2.8699999999999903</v>
      </c>
      <c r="BB81">
        <f t="shared" si="1"/>
        <v>83.21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86.079999999999984</v>
      </c>
      <c r="BA82">
        <v>2.8699999999999903</v>
      </c>
      <c r="BB82">
        <f t="shared" si="1"/>
        <v>83.21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86.069999999999979</v>
      </c>
      <c r="BA83">
        <v>2.8699999999999619</v>
      </c>
      <c r="BB83">
        <f t="shared" si="1"/>
        <v>83.200000000000017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86.069999999999979</v>
      </c>
      <c r="BA84">
        <v>2.8699999999999619</v>
      </c>
      <c r="BB84">
        <f t="shared" si="1"/>
        <v>83.200000000000017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86.069999999999979</v>
      </c>
      <c r="BA85">
        <v>2.8699999999999619</v>
      </c>
      <c r="BB85">
        <f t="shared" si="1"/>
        <v>83.200000000000017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86.069999999999979</v>
      </c>
      <c r="BA86">
        <v>2.8699999999999619</v>
      </c>
      <c r="BB86">
        <f t="shared" si="1"/>
        <v>83.200000000000017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86.069999999999979</v>
      </c>
      <c r="BA87">
        <v>2.8699999999999619</v>
      </c>
      <c r="BB87">
        <f t="shared" si="1"/>
        <v>83.200000000000017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86.069999999999979</v>
      </c>
      <c r="BA88">
        <v>2.8699999999999619</v>
      </c>
      <c r="BB88">
        <f t="shared" si="1"/>
        <v>83.200000000000017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86.149999999999977</v>
      </c>
      <c r="BA89">
        <v>2.8699999999999619</v>
      </c>
      <c r="BB89">
        <f t="shared" si="1"/>
        <v>83.280000000000015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86.149999999999977</v>
      </c>
      <c r="BA90">
        <v>2.8699999999999619</v>
      </c>
      <c r="BB90">
        <f t="shared" si="1"/>
        <v>83.280000000000015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86.089999999999989</v>
      </c>
      <c r="BA91">
        <v>2.8499999999999943</v>
      </c>
      <c r="BB91">
        <f t="shared" si="1"/>
        <v>83.24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86.089999999999989</v>
      </c>
      <c r="BA92">
        <v>2.8499999999999943</v>
      </c>
      <c r="BB92">
        <f t="shared" si="1"/>
        <v>83.24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86.089999999999989</v>
      </c>
      <c r="BA93">
        <v>2.8499999999999943</v>
      </c>
      <c r="BB93">
        <f t="shared" si="1"/>
        <v>83.24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85.99</v>
      </c>
      <c r="BA94">
        <v>2.8499999999999943</v>
      </c>
      <c r="BB94">
        <f t="shared" si="1"/>
        <v>83.14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85.99</v>
      </c>
      <c r="BA95">
        <v>2.8499999999999943</v>
      </c>
      <c r="BB95">
        <f t="shared" si="1"/>
        <v>83.14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85.99</v>
      </c>
      <c r="BA96">
        <v>2.8499999999999943</v>
      </c>
      <c r="BB96">
        <f t="shared" si="1"/>
        <v>83.14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86</v>
      </c>
      <c r="BA97">
        <v>2.8499999999999943</v>
      </c>
      <c r="BB97">
        <f t="shared" si="1"/>
        <v>83.15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86</v>
      </c>
      <c r="BA98">
        <v>2.8499999999999943</v>
      </c>
      <c r="BB98">
        <f t="shared" si="1"/>
        <v>83.15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2.0507099999999978</v>
      </c>
      <c r="BA99">
        <f t="shared" si="2"/>
        <v>6.8119999999999861E-2</v>
      </c>
      <c r="BB99">
        <f t="shared" si="1"/>
        <v>1.9825899999999979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14.996759000000001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0.50089200000000034</v>
      </c>
      <c r="BB3">
        <f>SUM(B3:AZ3)-BA3</f>
        <v>14.495867000000001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14.837593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0.49557599999999979</v>
      </c>
      <c r="BB4">
        <f t="shared" ref="BB4:BB67" si="0">SUM(B4:AZ4)-BA4</f>
        <v>14.342017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13.44768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0.4491530000000008</v>
      </c>
      <c r="BB5">
        <f t="shared" si="0"/>
        <v>12.998526999999999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11.536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0.38530199999999937</v>
      </c>
      <c r="BB6">
        <f t="shared" si="0"/>
        <v>11.150698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11.536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0.38530199999999937</v>
      </c>
      <c r="BB7">
        <f t="shared" si="0"/>
        <v>11.150698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10.088770999999999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0.33696499999999929</v>
      </c>
      <c r="BB8">
        <f t="shared" si="0"/>
        <v>9.7518060000000002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11.536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0.38530199999999937</v>
      </c>
      <c r="BB9">
        <f t="shared" si="0"/>
        <v>11.150698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11.536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0.38530199999999937</v>
      </c>
      <c r="BB10">
        <f t="shared" si="0"/>
        <v>11.150698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0.38530199999999937</v>
      </c>
      <c r="BB11">
        <f t="shared" si="0"/>
        <v>11.150698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11.536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0.38530199999999937</v>
      </c>
      <c r="BB12">
        <f t="shared" si="0"/>
        <v>11.150698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11.536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0.38530199999999937</v>
      </c>
      <c r="BB13">
        <f t="shared" si="0"/>
        <v>11.150698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11.536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0.38530199999999937</v>
      </c>
      <c r="BB14">
        <f t="shared" si="0"/>
        <v>11.150698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11.243916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0.37554700000000096</v>
      </c>
      <c r="BB15">
        <f t="shared" si="0"/>
        <v>10.868369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11.536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0.38530199999999937</v>
      </c>
      <c r="BB16">
        <f t="shared" si="0"/>
        <v>11.150698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11.536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0.38530199999999937</v>
      </c>
      <c r="BB17">
        <f t="shared" si="0"/>
        <v>11.150698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11.536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0.38530199999999937</v>
      </c>
      <c r="BB18">
        <f t="shared" si="0"/>
        <v>11.150698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11.536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0.38530199999999937</v>
      </c>
      <c r="BB19">
        <f t="shared" si="0"/>
        <v>11.150698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11.536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0.38530199999999937</v>
      </c>
      <c r="BB20">
        <f t="shared" si="0"/>
        <v>11.150698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11.536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0.38530199999999937</v>
      </c>
      <c r="BB21">
        <f t="shared" si="0"/>
        <v>11.150698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11.536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0.38530199999999937</v>
      </c>
      <c r="BB22">
        <f t="shared" si="0"/>
        <v>11.150698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11.536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0.38530199999999937</v>
      </c>
      <c r="BB23">
        <f t="shared" si="0"/>
        <v>11.150698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11.536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0.38530199999999937</v>
      </c>
      <c r="BB24">
        <f t="shared" si="0"/>
        <v>11.150698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11.536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0.38530199999999937</v>
      </c>
      <c r="BB25">
        <f t="shared" si="0"/>
        <v>11.150698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11.536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0.38530199999999937</v>
      </c>
      <c r="BB26">
        <f t="shared" si="0"/>
        <v>11.150698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11.536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0.38530199999999937</v>
      </c>
      <c r="BB27">
        <f t="shared" si="0"/>
        <v>11.150698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11.536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0.38530199999999937</v>
      </c>
      <c r="BB28">
        <f t="shared" si="0"/>
        <v>11.150698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11.536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0.38530199999999937</v>
      </c>
      <c r="BB29">
        <f t="shared" si="0"/>
        <v>11.150698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11.536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0.38530199999999937</v>
      </c>
      <c r="BB30">
        <f t="shared" si="0"/>
        <v>11.150698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11.536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0.38530199999999937</v>
      </c>
      <c r="BB31">
        <f t="shared" si="0"/>
        <v>11.150698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11.536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0.38530199999999937</v>
      </c>
      <c r="BB32">
        <f t="shared" si="0"/>
        <v>11.150698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11.536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0.38530199999999937</v>
      </c>
      <c r="BB33">
        <f t="shared" si="0"/>
        <v>11.150698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11.536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0.38530199999999937</v>
      </c>
      <c r="BB34">
        <f t="shared" si="0"/>
        <v>11.150698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11.536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0.38530199999999937</v>
      </c>
      <c r="BB35">
        <f t="shared" si="0"/>
        <v>11.150698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11.536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0.38530199999999937</v>
      </c>
      <c r="BB36">
        <f t="shared" si="0"/>
        <v>11.150698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11.536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0.38530199999999937</v>
      </c>
      <c r="BB37">
        <f t="shared" si="0"/>
        <v>11.150698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11.536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0.38530199999999937</v>
      </c>
      <c r="BB38">
        <f t="shared" si="0"/>
        <v>11.150698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14.996759000000001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0.50089200000000034</v>
      </c>
      <c r="BB39">
        <f t="shared" si="0"/>
        <v>14.495867000000001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14.996759000000001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0.50089200000000034</v>
      </c>
      <c r="BB40">
        <f t="shared" si="0"/>
        <v>14.495867000000001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14.996759000000001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0.50089200000000034</v>
      </c>
      <c r="BB41">
        <f t="shared" si="0"/>
        <v>14.495867000000001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14.996759000000001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0.50089200000000034</v>
      </c>
      <c r="BB42">
        <f t="shared" si="0"/>
        <v>14.495867000000001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14.996759000000001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0.50089200000000034</v>
      </c>
      <c r="BB43">
        <f t="shared" si="0"/>
        <v>14.495867000000001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14.996759000000001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0.50089200000000034</v>
      </c>
      <c r="BB44">
        <f t="shared" si="0"/>
        <v>14.495867000000001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14.996759000000001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0.50089200000000034</v>
      </c>
      <c r="BB45">
        <f t="shared" si="0"/>
        <v>14.495867000000001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14.996759000000001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0.50089200000000034</v>
      </c>
      <c r="BB46">
        <f t="shared" si="0"/>
        <v>14.495867000000001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14.996759000000001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0.50089200000000034</v>
      </c>
      <c r="BB47">
        <f t="shared" si="0"/>
        <v>14.495867000000001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14.996759000000001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0.50089200000000034</v>
      </c>
      <c r="BB48">
        <f t="shared" si="0"/>
        <v>14.495867000000001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14.996759000000001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0.50089200000000034</v>
      </c>
      <c r="BB49">
        <f t="shared" si="0"/>
        <v>14.495867000000001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14.996759000000001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0.50089200000000034</v>
      </c>
      <c r="BB50">
        <f t="shared" si="0"/>
        <v>14.495867000000001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14.996759000000001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0.50089200000000034</v>
      </c>
      <c r="BB51">
        <f t="shared" si="0"/>
        <v>14.495867000000001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14.996759000000001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0.50089200000000034</v>
      </c>
      <c r="BB52">
        <f t="shared" si="0"/>
        <v>14.495867000000001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14.996759000000001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0.50089200000000034</v>
      </c>
      <c r="BB53">
        <f t="shared" si="0"/>
        <v>14.495867000000001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14.996759000000001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0.50089200000000034</v>
      </c>
      <c r="BB54">
        <f t="shared" si="0"/>
        <v>14.495867000000001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14.996759000000001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0.50089200000000034</v>
      </c>
      <c r="BB55">
        <f t="shared" si="0"/>
        <v>14.495867000000001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14.996759000000001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0.50089200000000034</v>
      </c>
      <c r="BB56">
        <f t="shared" si="0"/>
        <v>14.495867000000001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14.761664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0.49303999999999881</v>
      </c>
      <c r="BB57">
        <f t="shared" si="0"/>
        <v>14.268624000000001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14.668791000000001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0.48993800000000043</v>
      </c>
      <c r="BB58">
        <f t="shared" si="0"/>
        <v>14.178853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14.996759000000001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0.50089200000000034</v>
      </c>
      <c r="BB59">
        <f t="shared" si="0"/>
        <v>14.495867000000001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14.996759000000001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0.50089200000000034</v>
      </c>
      <c r="BB60">
        <f t="shared" si="0"/>
        <v>14.495867000000001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14.996759000000001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0.50089200000000034</v>
      </c>
      <c r="BB61">
        <f t="shared" si="0"/>
        <v>14.495867000000001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14.996759000000001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0.50089200000000034</v>
      </c>
      <c r="BB62">
        <f t="shared" si="0"/>
        <v>14.495867000000001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14.996759000000001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0.50089200000000034</v>
      </c>
      <c r="BB63">
        <f t="shared" si="0"/>
        <v>14.495867000000001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14.996759000000001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0.50089200000000034</v>
      </c>
      <c r="BB64">
        <f t="shared" si="0"/>
        <v>14.495867000000001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14.996759000000001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0.50089200000000034</v>
      </c>
      <c r="BB65">
        <f t="shared" si="0"/>
        <v>14.495867000000001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14.996759000000001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0.50089200000000034</v>
      </c>
      <c r="BB66">
        <f t="shared" si="0"/>
        <v>14.495867000000001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14.996759000000001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0.50089200000000034</v>
      </c>
      <c r="BB67">
        <f t="shared" si="0"/>
        <v>14.495867000000001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14.996759000000001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0.50089200000000034</v>
      </c>
      <c r="BB68">
        <f t="shared" ref="BB68:BB99" si="1">SUM(B68:AZ68)-BA68</f>
        <v>14.495867000000001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14.996759000000001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0.50089200000000034</v>
      </c>
      <c r="BB69">
        <f t="shared" si="1"/>
        <v>14.495867000000001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14.996759000000001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0.50089200000000034</v>
      </c>
      <c r="BB70">
        <f t="shared" si="1"/>
        <v>14.495867000000001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13.067600000000001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0.43645800000000001</v>
      </c>
      <c r="BB71">
        <f t="shared" si="1"/>
        <v>12.631142000000001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11.536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0.38530199999999937</v>
      </c>
      <c r="BB72">
        <f t="shared" si="1"/>
        <v>11.150698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10.876799999999999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0.36328499999999941</v>
      </c>
      <c r="BB73">
        <f t="shared" si="1"/>
        <v>10.513515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10.876799999999999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0.36328499999999941</v>
      </c>
      <c r="BB74">
        <f t="shared" si="1"/>
        <v>10.513515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10.876799999999999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0.36328499999999941</v>
      </c>
      <c r="BB75">
        <f t="shared" si="1"/>
        <v>10.513515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10.876799999999999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0.36328499999999941</v>
      </c>
      <c r="BB76">
        <f t="shared" si="1"/>
        <v>10.513515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10.876799999999999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0.36328499999999941</v>
      </c>
      <c r="BB77">
        <f t="shared" si="1"/>
        <v>10.513515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10.876799999999999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0.36328499999999941</v>
      </c>
      <c r="BB78">
        <f t="shared" si="1"/>
        <v>10.513515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10.876799999999999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0.36328499999999941</v>
      </c>
      <c r="BB79">
        <f t="shared" si="1"/>
        <v>10.513515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10.876799999999999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0.36328499999999941</v>
      </c>
      <c r="BB80">
        <f t="shared" si="1"/>
        <v>10.513515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10.876799999999999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0.36328499999999941</v>
      </c>
      <c r="BB81">
        <f t="shared" si="1"/>
        <v>10.513515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10.876799999999999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0.36328499999999941</v>
      </c>
      <c r="BB82">
        <f t="shared" si="1"/>
        <v>10.513515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10.876799999999999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0.36328499999999941</v>
      </c>
      <c r="BB83">
        <f t="shared" si="1"/>
        <v>10.513515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10.876799999999999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0.36328499999999941</v>
      </c>
      <c r="BB84">
        <f t="shared" si="1"/>
        <v>10.513515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10.876799999999999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0.36328499999999941</v>
      </c>
      <c r="BB85">
        <f t="shared" si="1"/>
        <v>10.513515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10.876799999999999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0.36328499999999941</v>
      </c>
      <c r="BB86">
        <f t="shared" si="1"/>
        <v>10.513515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10.876799999999999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0.36328499999999941</v>
      </c>
      <c r="BB87">
        <f t="shared" si="1"/>
        <v>10.513515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10.876799999999999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0.36328499999999941</v>
      </c>
      <c r="BB88">
        <f t="shared" si="1"/>
        <v>10.513515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10.876799999999999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0.36328499999999941</v>
      </c>
      <c r="BB89">
        <f t="shared" si="1"/>
        <v>10.513515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10.876799999999999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0.36328499999999941</v>
      </c>
      <c r="BB90">
        <f t="shared" si="1"/>
        <v>10.513515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10.876799999999999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0.36328499999999941</v>
      </c>
      <c r="BB91">
        <f t="shared" si="1"/>
        <v>10.513515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10.876799999999999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0.36328499999999941</v>
      </c>
      <c r="BB92">
        <f t="shared" si="1"/>
        <v>10.513515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10.876799999999999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0.36328499999999941</v>
      </c>
      <c r="BB93">
        <f t="shared" si="1"/>
        <v>10.513515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10.876799999999999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0.36328499999999941</v>
      </c>
      <c r="BB94">
        <f t="shared" si="1"/>
        <v>10.513515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10.876799999999999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0.36328499999999941</v>
      </c>
      <c r="BB95">
        <f t="shared" si="1"/>
        <v>10.513515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10.876799999999999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0.36328499999999941</v>
      </c>
      <c r="BB96">
        <f t="shared" si="1"/>
        <v>10.513515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10.876799999999999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0.36328499999999941</v>
      </c>
      <c r="BB97">
        <f t="shared" si="1"/>
        <v>10.513515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10.876799999999999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0.36328499999999941</v>
      </c>
      <c r="BB98">
        <f t="shared" si="1"/>
        <v>10.513515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0.30224108599999999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1.0094850749999985E-2</v>
      </c>
      <c r="BB99">
        <f t="shared" si="1"/>
        <v>0.29214623525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13.74</v>
      </c>
      <c r="K3" s="201">
        <v>445.61</v>
      </c>
      <c r="L3" s="201">
        <v>10.67</v>
      </c>
      <c r="M3" s="201">
        <v>61.64</v>
      </c>
      <c r="N3" s="201">
        <v>50.15</v>
      </c>
      <c r="O3" s="201">
        <v>70.84</v>
      </c>
      <c r="P3" s="201">
        <v>26.61</v>
      </c>
      <c r="Q3" s="201">
        <v>4.63</v>
      </c>
      <c r="R3" s="201">
        <v>18</v>
      </c>
      <c r="S3" s="201">
        <v>11.2</v>
      </c>
      <c r="T3" s="201">
        <v>0</v>
      </c>
      <c r="U3" s="201">
        <v>60.07</v>
      </c>
      <c r="V3" s="201">
        <v>8.8000000000000007</v>
      </c>
      <c r="W3" s="201">
        <v>14.77</v>
      </c>
      <c r="X3" s="201">
        <v>62.62</v>
      </c>
      <c r="Y3" s="201">
        <v>0</v>
      </c>
      <c r="Z3" s="201">
        <v>59.08</v>
      </c>
      <c r="AA3" s="201">
        <v>38.299999999999997</v>
      </c>
      <c r="AB3" s="201">
        <v>0</v>
      </c>
      <c r="AC3" s="201">
        <v>0</v>
      </c>
      <c r="AD3" s="201">
        <v>15</v>
      </c>
      <c r="AE3" s="201">
        <v>0</v>
      </c>
      <c r="AF3" s="201">
        <v>0</v>
      </c>
      <c r="AG3" s="201">
        <v>33.950000000000003</v>
      </c>
      <c r="AH3" s="201">
        <v>0</v>
      </c>
      <c r="AI3" s="201">
        <v>15</v>
      </c>
      <c r="AJ3" s="201">
        <v>0</v>
      </c>
      <c r="AK3" s="201">
        <v>94.95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6.22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13.74</v>
      </c>
      <c r="K4" s="201">
        <v>398.24</v>
      </c>
      <c r="L4" s="201">
        <v>10.67</v>
      </c>
      <c r="M4" s="201">
        <v>61.64</v>
      </c>
      <c r="N4" s="201">
        <v>50.15</v>
      </c>
      <c r="O4" s="201">
        <v>70.84</v>
      </c>
      <c r="P4" s="201">
        <v>26.61</v>
      </c>
      <c r="Q4" s="201">
        <v>4.63</v>
      </c>
      <c r="R4" s="201">
        <v>18</v>
      </c>
      <c r="S4" s="201">
        <v>11.2</v>
      </c>
      <c r="T4" s="201">
        <v>0</v>
      </c>
      <c r="U4" s="201">
        <v>60.07</v>
      </c>
      <c r="V4" s="201">
        <v>8.8000000000000007</v>
      </c>
      <c r="W4" s="201">
        <v>14.77</v>
      </c>
      <c r="X4" s="201">
        <v>62.62</v>
      </c>
      <c r="Y4" s="201">
        <v>0</v>
      </c>
      <c r="Z4" s="201">
        <v>59.08</v>
      </c>
      <c r="AA4" s="201">
        <v>38.299999999999997</v>
      </c>
      <c r="AB4" s="201">
        <v>0</v>
      </c>
      <c r="AC4" s="201">
        <v>0</v>
      </c>
      <c r="AD4" s="201">
        <v>15</v>
      </c>
      <c r="AE4" s="201">
        <v>0</v>
      </c>
      <c r="AF4" s="201">
        <v>0</v>
      </c>
      <c r="AG4" s="201">
        <v>33.950000000000003</v>
      </c>
      <c r="AH4" s="201">
        <v>0</v>
      </c>
      <c r="AI4" s="201">
        <v>15</v>
      </c>
      <c r="AJ4" s="201">
        <v>0</v>
      </c>
      <c r="AK4" s="201">
        <v>94.95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6.22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484.27</v>
      </c>
      <c r="L5" s="201">
        <v>10.67</v>
      </c>
      <c r="M5" s="201">
        <v>61.64</v>
      </c>
      <c r="N5" s="201">
        <v>50.15</v>
      </c>
      <c r="O5" s="201">
        <v>70.84</v>
      </c>
      <c r="P5" s="201">
        <v>26.61</v>
      </c>
      <c r="Q5" s="201">
        <v>4.63</v>
      </c>
      <c r="R5" s="201">
        <v>18</v>
      </c>
      <c r="S5" s="201">
        <v>11.2</v>
      </c>
      <c r="T5" s="201">
        <v>0</v>
      </c>
      <c r="U5" s="201">
        <v>60.07</v>
      </c>
      <c r="V5" s="201">
        <v>8.8000000000000007</v>
      </c>
      <c r="W5" s="201">
        <v>14.77</v>
      </c>
      <c r="X5" s="201">
        <v>62.62</v>
      </c>
      <c r="Y5" s="201">
        <v>0</v>
      </c>
      <c r="Z5" s="201">
        <v>59.08</v>
      </c>
      <c r="AA5" s="201">
        <v>38.299999999999997</v>
      </c>
      <c r="AB5" s="201">
        <v>0</v>
      </c>
      <c r="AC5" s="201">
        <v>0</v>
      </c>
      <c r="AD5" s="201">
        <v>15</v>
      </c>
      <c r="AE5" s="201">
        <v>0</v>
      </c>
      <c r="AF5" s="201">
        <v>0</v>
      </c>
      <c r="AG5" s="201">
        <v>33.950000000000003</v>
      </c>
      <c r="AH5" s="201">
        <v>0</v>
      </c>
      <c r="AI5" s="201">
        <v>15</v>
      </c>
      <c r="AJ5" s="201">
        <v>0</v>
      </c>
      <c r="AK5" s="201">
        <v>94.95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6.22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441.74</v>
      </c>
      <c r="L6" s="201">
        <v>10.67</v>
      </c>
      <c r="M6" s="201">
        <v>61.64</v>
      </c>
      <c r="N6" s="201">
        <v>50.15</v>
      </c>
      <c r="O6" s="201">
        <v>70.84</v>
      </c>
      <c r="P6" s="201">
        <v>26.61</v>
      </c>
      <c r="Q6" s="201">
        <v>4.63</v>
      </c>
      <c r="R6" s="201">
        <v>18</v>
      </c>
      <c r="S6" s="201">
        <v>11.2</v>
      </c>
      <c r="T6" s="201">
        <v>0</v>
      </c>
      <c r="U6" s="201">
        <v>60.07</v>
      </c>
      <c r="V6" s="201">
        <v>8.8000000000000007</v>
      </c>
      <c r="W6" s="201">
        <v>14.77</v>
      </c>
      <c r="X6" s="201">
        <v>62.62</v>
      </c>
      <c r="Y6" s="201">
        <v>0</v>
      </c>
      <c r="Z6" s="201">
        <v>59.08</v>
      </c>
      <c r="AA6" s="201">
        <v>38.299999999999997</v>
      </c>
      <c r="AB6" s="201">
        <v>0</v>
      </c>
      <c r="AC6" s="201">
        <v>0</v>
      </c>
      <c r="AD6" s="201">
        <v>8.86</v>
      </c>
      <c r="AE6" s="201">
        <v>0</v>
      </c>
      <c r="AF6" s="201">
        <v>0</v>
      </c>
      <c r="AG6" s="201">
        <v>33.950000000000003</v>
      </c>
      <c r="AH6" s="201">
        <v>0</v>
      </c>
      <c r="AI6" s="201">
        <v>15</v>
      </c>
      <c r="AJ6" s="201">
        <v>0</v>
      </c>
      <c r="AK6" s="201">
        <v>94.95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6.22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495.23</v>
      </c>
      <c r="L7" s="201">
        <v>10.67</v>
      </c>
      <c r="M7" s="201">
        <v>61.64</v>
      </c>
      <c r="N7" s="201">
        <v>50.15</v>
      </c>
      <c r="O7" s="201">
        <v>70.84</v>
      </c>
      <c r="P7" s="201">
        <v>26.61</v>
      </c>
      <c r="Q7" s="201">
        <v>4.63</v>
      </c>
      <c r="R7" s="201">
        <v>18</v>
      </c>
      <c r="S7" s="201">
        <v>11.2</v>
      </c>
      <c r="T7" s="201">
        <v>0</v>
      </c>
      <c r="U7" s="201">
        <v>60.07</v>
      </c>
      <c r="V7" s="201">
        <v>8.8000000000000007</v>
      </c>
      <c r="W7" s="201">
        <v>14.77</v>
      </c>
      <c r="X7" s="201">
        <v>62.62</v>
      </c>
      <c r="Y7" s="201">
        <v>0</v>
      </c>
      <c r="Z7" s="201">
        <v>59.08</v>
      </c>
      <c r="AA7" s="201">
        <v>38.299999999999997</v>
      </c>
      <c r="AB7" s="201">
        <v>0</v>
      </c>
      <c r="AC7" s="201">
        <v>0</v>
      </c>
      <c r="AD7" s="201">
        <v>8.86</v>
      </c>
      <c r="AE7" s="201">
        <v>0</v>
      </c>
      <c r="AF7" s="201">
        <v>0</v>
      </c>
      <c r="AG7" s="201">
        <v>33.950000000000003</v>
      </c>
      <c r="AH7" s="201">
        <v>0</v>
      </c>
      <c r="AI7" s="201">
        <v>15</v>
      </c>
      <c r="AJ7" s="201">
        <v>0</v>
      </c>
      <c r="AK7" s="201">
        <v>94.95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6.22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495.23</v>
      </c>
      <c r="L8" s="201">
        <v>10.67</v>
      </c>
      <c r="M8" s="201">
        <v>61.64</v>
      </c>
      <c r="N8" s="201">
        <v>50.15</v>
      </c>
      <c r="O8" s="201">
        <v>70.84</v>
      </c>
      <c r="P8" s="201">
        <v>26.61</v>
      </c>
      <c r="Q8" s="201">
        <v>4.63</v>
      </c>
      <c r="R8" s="201">
        <v>18</v>
      </c>
      <c r="S8" s="201">
        <v>11.2</v>
      </c>
      <c r="T8" s="201">
        <v>0</v>
      </c>
      <c r="U8" s="201">
        <v>60.07</v>
      </c>
      <c r="V8" s="201">
        <v>8.8000000000000007</v>
      </c>
      <c r="W8" s="201">
        <v>14.77</v>
      </c>
      <c r="X8" s="201">
        <v>62.62</v>
      </c>
      <c r="Y8" s="201">
        <v>0</v>
      </c>
      <c r="Z8" s="201">
        <v>59.08</v>
      </c>
      <c r="AA8" s="201">
        <v>38.299999999999997</v>
      </c>
      <c r="AB8" s="201">
        <v>0</v>
      </c>
      <c r="AC8" s="201">
        <v>0</v>
      </c>
      <c r="AD8" s="201">
        <v>8.86</v>
      </c>
      <c r="AE8" s="201">
        <v>0</v>
      </c>
      <c r="AF8" s="201">
        <v>0</v>
      </c>
      <c r="AG8" s="201">
        <v>33.950000000000003</v>
      </c>
      <c r="AH8" s="201">
        <v>0</v>
      </c>
      <c r="AI8" s="201">
        <v>15</v>
      </c>
      <c r="AJ8" s="201">
        <v>0</v>
      </c>
      <c r="AK8" s="201">
        <v>94.95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6.22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425.31</v>
      </c>
      <c r="L9" s="201">
        <v>10.67</v>
      </c>
      <c r="M9" s="201">
        <v>61.64</v>
      </c>
      <c r="N9" s="201">
        <v>50.15</v>
      </c>
      <c r="O9" s="201">
        <v>70.84</v>
      </c>
      <c r="P9" s="201">
        <v>26.61</v>
      </c>
      <c r="Q9" s="201">
        <v>4.63</v>
      </c>
      <c r="R9" s="201">
        <v>18</v>
      </c>
      <c r="S9" s="201">
        <v>11.2</v>
      </c>
      <c r="T9" s="201">
        <v>0</v>
      </c>
      <c r="U9" s="201">
        <v>58.87</v>
      </c>
      <c r="V9" s="201">
        <v>8.8000000000000007</v>
      </c>
      <c r="W9" s="201">
        <v>14.77</v>
      </c>
      <c r="X9" s="201">
        <v>62.62</v>
      </c>
      <c r="Y9" s="201">
        <v>0</v>
      </c>
      <c r="Z9" s="201">
        <v>59.08</v>
      </c>
      <c r="AA9" s="201">
        <v>38.299999999999997</v>
      </c>
      <c r="AB9" s="201">
        <v>0</v>
      </c>
      <c r="AC9" s="201">
        <v>0</v>
      </c>
      <c r="AD9" s="201">
        <v>8.86</v>
      </c>
      <c r="AE9" s="201">
        <v>0</v>
      </c>
      <c r="AF9" s="201">
        <v>0</v>
      </c>
      <c r="AG9" s="201">
        <v>33.950000000000003</v>
      </c>
      <c r="AH9" s="201">
        <v>0</v>
      </c>
      <c r="AI9" s="201">
        <v>15</v>
      </c>
      <c r="AJ9" s="201">
        <v>0</v>
      </c>
      <c r="AK9" s="201">
        <v>94.95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4.8899999999999997</v>
      </c>
      <c r="AT9" s="201">
        <v>6.22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402.11</v>
      </c>
      <c r="L10" s="201">
        <v>10.67</v>
      </c>
      <c r="M10" s="201">
        <v>61.64</v>
      </c>
      <c r="N10" s="201">
        <v>50.15</v>
      </c>
      <c r="O10" s="201">
        <v>70.84</v>
      </c>
      <c r="P10" s="201">
        <v>26.61</v>
      </c>
      <c r="Q10" s="201">
        <v>4.63</v>
      </c>
      <c r="R10" s="201">
        <v>18</v>
      </c>
      <c r="S10" s="201">
        <v>11.2</v>
      </c>
      <c r="T10" s="201">
        <v>0</v>
      </c>
      <c r="U10" s="201">
        <v>58.87</v>
      </c>
      <c r="V10" s="201">
        <v>8.8000000000000007</v>
      </c>
      <c r="W10" s="201">
        <v>14.77</v>
      </c>
      <c r="X10" s="201">
        <v>62.62</v>
      </c>
      <c r="Y10" s="201">
        <v>0</v>
      </c>
      <c r="Z10" s="201">
        <v>59.08</v>
      </c>
      <c r="AA10" s="201">
        <v>38.299999999999997</v>
      </c>
      <c r="AB10" s="201">
        <v>0</v>
      </c>
      <c r="AC10" s="201">
        <v>0</v>
      </c>
      <c r="AD10" s="201">
        <v>8.86</v>
      </c>
      <c r="AE10" s="201">
        <v>0</v>
      </c>
      <c r="AF10" s="201">
        <v>0</v>
      </c>
      <c r="AG10" s="201">
        <v>33.950000000000003</v>
      </c>
      <c r="AH10" s="201">
        <v>0</v>
      </c>
      <c r="AI10" s="201">
        <v>15</v>
      </c>
      <c r="AJ10" s="201">
        <v>0</v>
      </c>
      <c r="AK10" s="201">
        <v>94.95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4.8899999999999997</v>
      </c>
      <c r="AT10" s="201">
        <v>6.22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459.14</v>
      </c>
      <c r="L11" s="201">
        <v>10.67</v>
      </c>
      <c r="M11" s="201">
        <v>61.64</v>
      </c>
      <c r="N11" s="201">
        <v>50.15</v>
      </c>
      <c r="O11" s="201">
        <v>70.84</v>
      </c>
      <c r="P11" s="201">
        <v>26.61</v>
      </c>
      <c r="Q11" s="201">
        <v>4.63</v>
      </c>
      <c r="R11" s="201">
        <v>18</v>
      </c>
      <c r="S11" s="201">
        <v>11.2</v>
      </c>
      <c r="T11" s="201">
        <v>0</v>
      </c>
      <c r="U11" s="201">
        <v>58.87</v>
      </c>
      <c r="V11" s="201">
        <v>8.8000000000000007</v>
      </c>
      <c r="W11" s="201">
        <v>14.77</v>
      </c>
      <c r="X11" s="201">
        <v>62.62</v>
      </c>
      <c r="Y11" s="201">
        <v>0</v>
      </c>
      <c r="Z11" s="201">
        <v>59.08</v>
      </c>
      <c r="AA11" s="201">
        <v>38.299999999999997</v>
      </c>
      <c r="AB11" s="201">
        <v>0</v>
      </c>
      <c r="AC11" s="201">
        <v>0</v>
      </c>
      <c r="AD11" s="201">
        <v>8.86</v>
      </c>
      <c r="AE11" s="201">
        <v>0</v>
      </c>
      <c r="AF11" s="201">
        <v>0</v>
      </c>
      <c r="AG11" s="201">
        <v>33.950000000000003</v>
      </c>
      <c r="AH11" s="201">
        <v>0</v>
      </c>
      <c r="AI11" s="201">
        <v>15</v>
      </c>
      <c r="AJ11" s="201">
        <v>0</v>
      </c>
      <c r="AK11" s="201">
        <v>94.95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4.8899999999999997</v>
      </c>
      <c r="AT11" s="201">
        <v>6.22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401.14</v>
      </c>
      <c r="L12" s="201">
        <v>10.67</v>
      </c>
      <c r="M12" s="201">
        <v>61.64</v>
      </c>
      <c r="N12" s="201">
        <v>50.15</v>
      </c>
      <c r="O12" s="201">
        <v>70.84</v>
      </c>
      <c r="P12" s="201">
        <v>26.61</v>
      </c>
      <c r="Q12" s="201">
        <v>4.63</v>
      </c>
      <c r="R12" s="201">
        <v>18</v>
      </c>
      <c r="S12" s="201">
        <v>11.2</v>
      </c>
      <c r="T12" s="201">
        <v>0</v>
      </c>
      <c r="U12" s="201">
        <v>58.87</v>
      </c>
      <c r="V12" s="201">
        <v>8.8000000000000007</v>
      </c>
      <c r="W12" s="201">
        <v>14.77</v>
      </c>
      <c r="X12" s="201">
        <v>62.62</v>
      </c>
      <c r="Y12" s="201">
        <v>0</v>
      </c>
      <c r="Z12" s="201">
        <v>59.08</v>
      </c>
      <c r="AA12" s="201">
        <v>38.299999999999997</v>
      </c>
      <c r="AB12" s="201">
        <v>0</v>
      </c>
      <c r="AC12" s="201">
        <v>0</v>
      </c>
      <c r="AD12" s="201">
        <v>8.86</v>
      </c>
      <c r="AE12" s="201">
        <v>0</v>
      </c>
      <c r="AF12" s="201">
        <v>0</v>
      </c>
      <c r="AG12" s="201">
        <v>33.950000000000003</v>
      </c>
      <c r="AH12" s="201">
        <v>0</v>
      </c>
      <c r="AI12" s="201">
        <v>15</v>
      </c>
      <c r="AJ12" s="201">
        <v>0</v>
      </c>
      <c r="AK12" s="201">
        <v>94.95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4.8899999999999997</v>
      </c>
      <c r="AT12" s="201">
        <v>6.22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412.74</v>
      </c>
      <c r="L13" s="201">
        <v>10.67</v>
      </c>
      <c r="M13" s="201">
        <v>61.64</v>
      </c>
      <c r="N13" s="201">
        <v>50.15</v>
      </c>
      <c r="O13" s="201">
        <v>70.84</v>
      </c>
      <c r="P13" s="201">
        <v>26.61</v>
      </c>
      <c r="Q13" s="201">
        <v>4.63</v>
      </c>
      <c r="R13" s="201">
        <v>18</v>
      </c>
      <c r="S13" s="201">
        <v>11.2</v>
      </c>
      <c r="T13" s="201">
        <v>0</v>
      </c>
      <c r="U13" s="201">
        <v>58.87</v>
      </c>
      <c r="V13" s="201">
        <v>8.8000000000000007</v>
      </c>
      <c r="W13" s="201">
        <v>14.77</v>
      </c>
      <c r="X13" s="201">
        <v>62.62</v>
      </c>
      <c r="Y13" s="201">
        <v>0</v>
      </c>
      <c r="Z13" s="201">
        <v>59.08</v>
      </c>
      <c r="AA13" s="201">
        <v>38.299999999999997</v>
      </c>
      <c r="AB13" s="201">
        <v>0</v>
      </c>
      <c r="AC13" s="201">
        <v>0</v>
      </c>
      <c r="AD13" s="201">
        <v>8.86</v>
      </c>
      <c r="AE13" s="201">
        <v>0</v>
      </c>
      <c r="AF13" s="201">
        <v>0</v>
      </c>
      <c r="AG13" s="201">
        <v>33.950000000000003</v>
      </c>
      <c r="AH13" s="201">
        <v>0</v>
      </c>
      <c r="AI13" s="201">
        <v>15</v>
      </c>
      <c r="AJ13" s="201">
        <v>0</v>
      </c>
      <c r="AK13" s="201">
        <v>94.95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4.8899999999999997</v>
      </c>
      <c r="AT13" s="201">
        <v>6.22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408.88</v>
      </c>
      <c r="L14" s="201">
        <v>10.67</v>
      </c>
      <c r="M14" s="201">
        <v>61.64</v>
      </c>
      <c r="N14" s="201">
        <v>50.15</v>
      </c>
      <c r="O14" s="201">
        <v>70.84</v>
      </c>
      <c r="P14" s="201">
        <v>26.61</v>
      </c>
      <c r="Q14" s="201">
        <v>4.63</v>
      </c>
      <c r="R14" s="201">
        <v>18</v>
      </c>
      <c r="S14" s="201">
        <v>11.2</v>
      </c>
      <c r="T14" s="201">
        <v>0</v>
      </c>
      <c r="U14" s="201">
        <v>58.87</v>
      </c>
      <c r="V14" s="201">
        <v>8.8000000000000007</v>
      </c>
      <c r="W14" s="201">
        <v>14.77</v>
      </c>
      <c r="X14" s="201">
        <v>62.62</v>
      </c>
      <c r="Y14" s="201">
        <v>0</v>
      </c>
      <c r="Z14" s="201">
        <v>59.08</v>
      </c>
      <c r="AA14" s="201">
        <v>38.299999999999997</v>
      </c>
      <c r="AB14" s="201">
        <v>0</v>
      </c>
      <c r="AC14" s="201">
        <v>0</v>
      </c>
      <c r="AD14" s="201">
        <v>8.86</v>
      </c>
      <c r="AE14" s="201">
        <v>0</v>
      </c>
      <c r="AF14" s="201">
        <v>0</v>
      </c>
      <c r="AG14" s="201">
        <v>33.950000000000003</v>
      </c>
      <c r="AH14" s="201">
        <v>0</v>
      </c>
      <c r="AI14" s="201">
        <v>15</v>
      </c>
      <c r="AJ14" s="201">
        <v>0</v>
      </c>
      <c r="AK14" s="201">
        <v>94.95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4.8899999999999997</v>
      </c>
      <c r="AT14" s="201">
        <v>6.22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495.23</v>
      </c>
      <c r="L15" s="201">
        <v>10.67</v>
      </c>
      <c r="M15" s="201">
        <v>61.64</v>
      </c>
      <c r="N15" s="201">
        <v>50.15</v>
      </c>
      <c r="O15" s="201">
        <v>70.84</v>
      </c>
      <c r="P15" s="201">
        <v>26.61</v>
      </c>
      <c r="Q15" s="201">
        <v>4.63</v>
      </c>
      <c r="R15" s="201">
        <v>18</v>
      </c>
      <c r="S15" s="201">
        <v>11.2</v>
      </c>
      <c r="T15" s="201">
        <v>0</v>
      </c>
      <c r="U15" s="201">
        <v>58.87</v>
      </c>
      <c r="V15" s="201">
        <v>8.8000000000000007</v>
      </c>
      <c r="W15" s="201">
        <v>14.77</v>
      </c>
      <c r="X15" s="201">
        <v>62.62</v>
      </c>
      <c r="Y15" s="201">
        <v>0</v>
      </c>
      <c r="Z15" s="201">
        <v>59.08</v>
      </c>
      <c r="AA15" s="201">
        <v>38.299999999999997</v>
      </c>
      <c r="AB15" s="201">
        <v>0</v>
      </c>
      <c r="AC15" s="201">
        <v>0</v>
      </c>
      <c r="AD15" s="201">
        <v>8.86</v>
      </c>
      <c r="AE15" s="201">
        <v>0</v>
      </c>
      <c r="AF15" s="201">
        <v>0</v>
      </c>
      <c r="AG15" s="201">
        <v>33.950000000000003</v>
      </c>
      <c r="AH15" s="201">
        <v>0</v>
      </c>
      <c r="AI15" s="201">
        <v>15</v>
      </c>
      <c r="AJ15" s="201">
        <v>0</v>
      </c>
      <c r="AK15" s="201">
        <v>96.5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495.23</v>
      </c>
      <c r="L16" s="201">
        <v>10.67</v>
      </c>
      <c r="M16" s="201">
        <v>61.64</v>
      </c>
      <c r="N16" s="201">
        <v>50.15</v>
      </c>
      <c r="O16" s="201">
        <v>70.84</v>
      </c>
      <c r="P16" s="201">
        <v>26.61</v>
      </c>
      <c r="Q16" s="201">
        <v>4.63</v>
      </c>
      <c r="R16" s="201">
        <v>18</v>
      </c>
      <c r="S16" s="201">
        <v>11.2</v>
      </c>
      <c r="T16" s="201">
        <v>0</v>
      </c>
      <c r="U16" s="201">
        <v>58.87</v>
      </c>
      <c r="V16" s="201">
        <v>8.8000000000000007</v>
      </c>
      <c r="W16" s="201">
        <v>14.77</v>
      </c>
      <c r="X16" s="201">
        <v>62.62</v>
      </c>
      <c r="Y16" s="201">
        <v>0</v>
      </c>
      <c r="Z16" s="201">
        <v>59.08</v>
      </c>
      <c r="AA16" s="201">
        <v>38.299999999999997</v>
      </c>
      <c r="AB16" s="201">
        <v>0</v>
      </c>
      <c r="AC16" s="201">
        <v>0</v>
      </c>
      <c r="AD16" s="201">
        <v>8.86</v>
      </c>
      <c r="AE16" s="201">
        <v>0</v>
      </c>
      <c r="AF16" s="201">
        <v>0</v>
      </c>
      <c r="AG16" s="201">
        <v>33.950000000000003</v>
      </c>
      <c r="AH16" s="201">
        <v>0</v>
      </c>
      <c r="AI16" s="201">
        <v>15</v>
      </c>
      <c r="AJ16" s="201">
        <v>0</v>
      </c>
      <c r="AK16" s="201">
        <v>96.5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495.23</v>
      </c>
      <c r="L17" s="201">
        <v>10.67</v>
      </c>
      <c r="M17" s="201">
        <v>61.64</v>
      </c>
      <c r="N17" s="201">
        <v>50.15</v>
      </c>
      <c r="O17" s="201">
        <v>70.84</v>
      </c>
      <c r="P17" s="201">
        <v>26.61</v>
      </c>
      <c r="Q17" s="201">
        <v>4.63</v>
      </c>
      <c r="R17" s="201">
        <v>18</v>
      </c>
      <c r="S17" s="201">
        <v>11.2</v>
      </c>
      <c r="T17" s="201">
        <v>0</v>
      </c>
      <c r="U17" s="201">
        <v>58.87</v>
      </c>
      <c r="V17" s="201">
        <v>8.8000000000000007</v>
      </c>
      <c r="W17" s="201">
        <v>14.77</v>
      </c>
      <c r="X17" s="201">
        <v>62.62</v>
      </c>
      <c r="Y17" s="201">
        <v>0</v>
      </c>
      <c r="Z17" s="201">
        <v>59.08</v>
      </c>
      <c r="AA17" s="201">
        <v>38.299999999999997</v>
      </c>
      <c r="AB17" s="201">
        <v>0</v>
      </c>
      <c r="AC17" s="201">
        <v>0</v>
      </c>
      <c r="AD17" s="201">
        <v>8.86</v>
      </c>
      <c r="AE17" s="201">
        <v>0</v>
      </c>
      <c r="AF17" s="201">
        <v>0</v>
      </c>
      <c r="AG17" s="201">
        <v>33.950000000000003</v>
      </c>
      <c r="AH17" s="201">
        <v>0</v>
      </c>
      <c r="AI17" s="201">
        <v>15</v>
      </c>
      <c r="AJ17" s="201">
        <v>0</v>
      </c>
      <c r="AK17" s="201">
        <v>96.5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495.23</v>
      </c>
      <c r="L18" s="201">
        <v>10.67</v>
      </c>
      <c r="M18" s="201">
        <v>61.64</v>
      </c>
      <c r="N18" s="201">
        <v>50.15</v>
      </c>
      <c r="O18" s="201">
        <v>70.84</v>
      </c>
      <c r="P18" s="201">
        <v>26.61</v>
      </c>
      <c r="Q18" s="201">
        <v>4.63</v>
      </c>
      <c r="R18" s="201">
        <v>18</v>
      </c>
      <c r="S18" s="201">
        <v>11.2</v>
      </c>
      <c r="T18" s="201">
        <v>0</v>
      </c>
      <c r="U18" s="201">
        <v>58.87</v>
      </c>
      <c r="V18" s="201">
        <v>8.8000000000000007</v>
      </c>
      <c r="W18" s="201">
        <v>14.77</v>
      </c>
      <c r="X18" s="201">
        <v>62.62</v>
      </c>
      <c r="Y18" s="201">
        <v>0</v>
      </c>
      <c r="Z18" s="201">
        <v>59.08</v>
      </c>
      <c r="AA18" s="201">
        <v>38.299999999999997</v>
      </c>
      <c r="AB18" s="201">
        <v>0</v>
      </c>
      <c r="AC18" s="201">
        <v>0</v>
      </c>
      <c r="AD18" s="201">
        <v>8.86</v>
      </c>
      <c r="AE18" s="201">
        <v>0</v>
      </c>
      <c r="AF18" s="201">
        <v>0</v>
      </c>
      <c r="AG18" s="201">
        <v>33.950000000000003</v>
      </c>
      <c r="AH18" s="201">
        <v>0</v>
      </c>
      <c r="AI18" s="201">
        <v>15</v>
      </c>
      <c r="AJ18" s="201">
        <v>0</v>
      </c>
      <c r="AK18" s="201">
        <v>96.5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495.23</v>
      </c>
      <c r="L19" s="201">
        <v>10.67</v>
      </c>
      <c r="M19" s="201">
        <v>61.64</v>
      </c>
      <c r="N19" s="201">
        <v>50.15</v>
      </c>
      <c r="O19" s="201">
        <v>70.84</v>
      </c>
      <c r="P19" s="201">
        <v>26.61</v>
      </c>
      <c r="Q19" s="201">
        <v>4.63</v>
      </c>
      <c r="R19" s="201">
        <v>18</v>
      </c>
      <c r="S19" s="201">
        <v>11.2</v>
      </c>
      <c r="T19" s="201">
        <v>0</v>
      </c>
      <c r="U19" s="201">
        <v>58.87</v>
      </c>
      <c r="V19" s="201">
        <v>8.8000000000000007</v>
      </c>
      <c r="W19" s="201">
        <v>14.77</v>
      </c>
      <c r="X19" s="201">
        <v>62.62</v>
      </c>
      <c r="Y19" s="201">
        <v>0</v>
      </c>
      <c r="Z19" s="201">
        <v>59.08</v>
      </c>
      <c r="AA19" s="201">
        <v>38.299999999999997</v>
      </c>
      <c r="AB19" s="201">
        <v>0</v>
      </c>
      <c r="AC19" s="201">
        <v>0</v>
      </c>
      <c r="AD19" s="201">
        <v>8.86</v>
      </c>
      <c r="AE19" s="201">
        <v>0</v>
      </c>
      <c r="AF19" s="201">
        <v>0</v>
      </c>
      <c r="AG19" s="201">
        <v>33.950000000000003</v>
      </c>
      <c r="AH19" s="201">
        <v>0</v>
      </c>
      <c r="AI19" s="201">
        <v>15</v>
      </c>
      <c r="AJ19" s="201">
        <v>0</v>
      </c>
      <c r="AK19" s="201">
        <v>96.5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495.23</v>
      </c>
      <c r="L20" s="201">
        <v>10.67</v>
      </c>
      <c r="M20" s="201">
        <v>61.64</v>
      </c>
      <c r="N20" s="201">
        <v>50.15</v>
      </c>
      <c r="O20" s="201">
        <v>70.84</v>
      </c>
      <c r="P20" s="201">
        <v>26.61</v>
      </c>
      <c r="Q20" s="201">
        <v>4.63</v>
      </c>
      <c r="R20" s="201">
        <v>18</v>
      </c>
      <c r="S20" s="201">
        <v>11.2</v>
      </c>
      <c r="T20" s="201">
        <v>0</v>
      </c>
      <c r="U20" s="201">
        <v>58.87</v>
      </c>
      <c r="V20" s="201">
        <v>8.8000000000000007</v>
      </c>
      <c r="W20" s="201">
        <v>14.77</v>
      </c>
      <c r="X20" s="201">
        <v>62.62</v>
      </c>
      <c r="Y20" s="201">
        <v>0</v>
      </c>
      <c r="Z20" s="201">
        <v>59.08</v>
      </c>
      <c r="AA20" s="201">
        <v>38.299999999999997</v>
      </c>
      <c r="AB20" s="201">
        <v>0</v>
      </c>
      <c r="AC20" s="201">
        <v>0</v>
      </c>
      <c r="AD20" s="201">
        <v>8.86</v>
      </c>
      <c r="AE20" s="201">
        <v>0</v>
      </c>
      <c r="AF20" s="201">
        <v>0</v>
      </c>
      <c r="AG20" s="201">
        <v>33.950000000000003</v>
      </c>
      <c r="AH20" s="201">
        <v>0</v>
      </c>
      <c r="AI20" s="201">
        <v>15</v>
      </c>
      <c r="AJ20" s="201">
        <v>0</v>
      </c>
      <c r="AK20" s="201">
        <v>96.5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495.23</v>
      </c>
      <c r="L21" s="201">
        <v>10.67</v>
      </c>
      <c r="M21" s="201">
        <v>61.64</v>
      </c>
      <c r="N21" s="201">
        <v>50.15</v>
      </c>
      <c r="O21" s="201">
        <v>70.84</v>
      </c>
      <c r="P21" s="201">
        <v>26.61</v>
      </c>
      <c r="Q21" s="201">
        <v>4.63</v>
      </c>
      <c r="R21" s="201">
        <v>18</v>
      </c>
      <c r="S21" s="201">
        <v>11.2</v>
      </c>
      <c r="T21" s="201">
        <v>0</v>
      </c>
      <c r="U21" s="201">
        <v>58.87</v>
      </c>
      <c r="V21" s="201">
        <v>8.8000000000000007</v>
      </c>
      <c r="W21" s="201">
        <v>14.77</v>
      </c>
      <c r="X21" s="201">
        <v>62.62</v>
      </c>
      <c r="Y21" s="201">
        <v>0</v>
      </c>
      <c r="Z21" s="201">
        <v>59.08</v>
      </c>
      <c r="AA21" s="201">
        <v>38.299999999999997</v>
      </c>
      <c r="AB21" s="201">
        <v>0</v>
      </c>
      <c r="AC21" s="201">
        <v>0</v>
      </c>
      <c r="AD21" s="201">
        <v>8.86</v>
      </c>
      <c r="AE21" s="201">
        <v>0</v>
      </c>
      <c r="AF21" s="201">
        <v>0</v>
      </c>
      <c r="AG21" s="201">
        <v>33.950000000000003</v>
      </c>
      <c r="AH21" s="201">
        <v>0</v>
      </c>
      <c r="AI21" s="201">
        <v>15</v>
      </c>
      <c r="AJ21" s="201">
        <v>0</v>
      </c>
      <c r="AK21" s="201">
        <v>96.5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495.23</v>
      </c>
      <c r="L22" s="201">
        <v>10.67</v>
      </c>
      <c r="M22" s="201">
        <v>61.64</v>
      </c>
      <c r="N22" s="201">
        <v>50.15</v>
      </c>
      <c r="O22" s="201">
        <v>70.84</v>
      </c>
      <c r="P22" s="201">
        <v>26.61</v>
      </c>
      <c r="Q22" s="201">
        <v>4.63</v>
      </c>
      <c r="R22" s="201">
        <v>18</v>
      </c>
      <c r="S22" s="201">
        <v>11.2</v>
      </c>
      <c r="T22" s="201">
        <v>0</v>
      </c>
      <c r="U22" s="201">
        <v>58.87</v>
      </c>
      <c r="V22" s="201">
        <v>8.8000000000000007</v>
      </c>
      <c r="W22" s="201">
        <v>14.77</v>
      </c>
      <c r="X22" s="201">
        <v>62.62</v>
      </c>
      <c r="Y22" s="201">
        <v>0</v>
      </c>
      <c r="Z22" s="201">
        <v>59.08</v>
      </c>
      <c r="AA22" s="201">
        <v>38.299999999999997</v>
      </c>
      <c r="AB22" s="201">
        <v>0</v>
      </c>
      <c r="AC22" s="201">
        <v>0</v>
      </c>
      <c r="AD22" s="201">
        <v>8.86</v>
      </c>
      <c r="AE22" s="201">
        <v>0</v>
      </c>
      <c r="AF22" s="201">
        <v>0</v>
      </c>
      <c r="AG22" s="201">
        <v>33.950000000000003</v>
      </c>
      <c r="AH22" s="201">
        <v>0</v>
      </c>
      <c r="AI22" s="201">
        <v>15</v>
      </c>
      <c r="AJ22" s="201">
        <v>0</v>
      </c>
      <c r="AK22" s="201">
        <v>96.5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495.23</v>
      </c>
      <c r="L23" s="201">
        <v>10.67</v>
      </c>
      <c r="M23" s="201">
        <v>61.64</v>
      </c>
      <c r="N23" s="201">
        <v>50.15</v>
      </c>
      <c r="O23" s="201">
        <v>70.84</v>
      </c>
      <c r="P23" s="201">
        <v>26.61</v>
      </c>
      <c r="Q23" s="201">
        <v>4.63</v>
      </c>
      <c r="R23" s="201">
        <v>18</v>
      </c>
      <c r="S23" s="201">
        <v>11.2</v>
      </c>
      <c r="T23" s="201">
        <v>0</v>
      </c>
      <c r="U23" s="201">
        <v>59.35</v>
      </c>
      <c r="V23" s="201">
        <v>8.8000000000000007</v>
      </c>
      <c r="W23" s="201">
        <v>14.77</v>
      </c>
      <c r="X23" s="201">
        <v>62.62</v>
      </c>
      <c r="Y23" s="201">
        <v>0</v>
      </c>
      <c r="Z23" s="201">
        <v>59.08</v>
      </c>
      <c r="AA23" s="201">
        <v>38.299999999999997</v>
      </c>
      <c r="AB23" s="201">
        <v>0</v>
      </c>
      <c r="AC23" s="201">
        <v>0</v>
      </c>
      <c r="AD23" s="201">
        <v>8.86</v>
      </c>
      <c r="AE23" s="201">
        <v>0</v>
      </c>
      <c r="AF23" s="201">
        <v>0</v>
      </c>
      <c r="AG23" s="201">
        <v>33.950000000000003</v>
      </c>
      <c r="AH23" s="201">
        <v>0</v>
      </c>
      <c r="AI23" s="201">
        <v>15</v>
      </c>
      <c r="AJ23" s="201">
        <v>0</v>
      </c>
      <c r="AK23" s="201">
        <v>99.62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432.07</v>
      </c>
      <c r="L24" s="201">
        <v>10.67</v>
      </c>
      <c r="M24" s="201">
        <v>61.64</v>
      </c>
      <c r="N24" s="201">
        <v>50.15</v>
      </c>
      <c r="O24" s="201">
        <v>70.84</v>
      </c>
      <c r="P24" s="201">
        <v>26.61</v>
      </c>
      <c r="Q24" s="201">
        <v>4.63</v>
      </c>
      <c r="R24" s="201">
        <v>18</v>
      </c>
      <c r="S24" s="201">
        <v>11.2</v>
      </c>
      <c r="T24" s="201">
        <v>0</v>
      </c>
      <c r="U24" s="201">
        <v>59.35</v>
      </c>
      <c r="V24" s="201">
        <v>8.8000000000000007</v>
      </c>
      <c r="W24" s="201">
        <v>14.77</v>
      </c>
      <c r="X24" s="201">
        <v>62.62</v>
      </c>
      <c r="Y24" s="201">
        <v>0</v>
      </c>
      <c r="Z24" s="201">
        <v>59.08</v>
      </c>
      <c r="AA24" s="201">
        <v>38.299999999999997</v>
      </c>
      <c r="AB24" s="201">
        <v>0</v>
      </c>
      <c r="AC24" s="201">
        <v>0</v>
      </c>
      <c r="AD24" s="201">
        <v>8.86</v>
      </c>
      <c r="AE24" s="201">
        <v>0</v>
      </c>
      <c r="AF24" s="201">
        <v>0</v>
      </c>
      <c r="AG24" s="201">
        <v>33.950000000000003</v>
      </c>
      <c r="AH24" s="201">
        <v>0</v>
      </c>
      <c r="AI24" s="201">
        <v>15</v>
      </c>
      <c r="AJ24" s="201">
        <v>0</v>
      </c>
      <c r="AK24" s="201">
        <v>96.5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359.58</v>
      </c>
      <c r="L25" s="201">
        <v>10.67</v>
      </c>
      <c r="M25" s="201">
        <v>61.64</v>
      </c>
      <c r="N25" s="201">
        <v>50.15</v>
      </c>
      <c r="O25" s="201">
        <v>70.84</v>
      </c>
      <c r="P25" s="201">
        <v>26.61</v>
      </c>
      <c r="Q25" s="201">
        <v>4.63</v>
      </c>
      <c r="R25" s="201">
        <v>18</v>
      </c>
      <c r="S25" s="201">
        <v>11.2</v>
      </c>
      <c r="T25" s="201">
        <v>0</v>
      </c>
      <c r="U25" s="201">
        <v>59.35</v>
      </c>
      <c r="V25" s="201">
        <v>8.8000000000000007</v>
      </c>
      <c r="W25" s="201">
        <v>14.77</v>
      </c>
      <c r="X25" s="201">
        <v>62.62</v>
      </c>
      <c r="Y25" s="201">
        <v>0</v>
      </c>
      <c r="Z25" s="201">
        <v>59.08</v>
      </c>
      <c r="AA25" s="201">
        <v>38.299999999999997</v>
      </c>
      <c r="AB25" s="201">
        <v>0</v>
      </c>
      <c r="AC25" s="201">
        <v>0</v>
      </c>
      <c r="AD25" s="201">
        <v>8.86</v>
      </c>
      <c r="AE25" s="201">
        <v>0</v>
      </c>
      <c r="AF25" s="201">
        <v>0</v>
      </c>
      <c r="AG25" s="201">
        <v>33.950000000000003</v>
      </c>
      <c r="AH25" s="201">
        <v>0</v>
      </c>
      <c r="AI25" s="201">
        <v>15</v>
      </c>
      <c r="AJ25" s="201">
        <v>0</v>
      </c>
      <c r="AK25" s="201">
        <v>96.5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335.41</v>
      </c>
      <c r="L26" s="201">
        <v>10.67</v>
      </c>
      <c r="M26" s="201">
        <v>61.64</v>
      </c>
      <c r="N26" s="201">
        <v>50.15</v>
      </c>
      <c r="O26" s="201">
        <v>70.84</v>
      </c>
      <c r="P26" s="201">
        <v>26.61</v>
      </c>
      <c r="Q26" s="201">
        <v>4.63</v>
      </c>
      <c r="R26" s="201">
        <v>18</v>
      </c>
      <c r="S26" s="201">
        <v>11.2</v>
      </c>
      <c r="T26" s="201">
        <v>0</v>
      </c>
      <c r="U26" s="201">
        <v>59.35</v>
      </c>
      <c r="V26" s="201">
        <v>8.8000000000000007</v>
      </c>
      <c r="W26" s="201">
        <v>14.77</v>
      </c>
      <c r="X26" s="201">
        <v>62.62</v>
      </c>
      <c r="Y26" s="201">
        <v>0</v>
      </c>
      <c r="Z26" s="201">
        <v>59.08</v>
      </c>
      <c r="AA26" s="201">
        <v>38.299999999999997</v>
      </c>
      <c r="AB26" s="201">
        <v>0</v>
      </c>
      <c r="AC26" s="201">
        <v>0</v>
      </c>
      <c r="AD26" s="201">
        <v>8.86</v>
      </c>
      <c r="AE26" s="201">
        <v>0</v>
      </c>
      <c r="AF26" s="201">
        <v>0</v>
      </c>
      <c r="AG26" s="201">
        <v>33.950000000000003</v>
      </c>
      <c r="AH26" s="201">
        <v>0</v>
      </c>
      <c r="AI26" s="201">
        <v>15</v>
      </c>
      <c r="AJ26" s="201">
        <v>0</v>
      </c>
      <c r="AK26" s="201">
        <v>96.5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428.21</v>
      </c>
      <c r="L27" s="201">
        <v>10.67</v>
      </c>
      <c r="M27" s="201">
        <v>61.64</v>
      </c>
      <c r="N27" s="201">
        <v>50.15</v>
      </c>
      <c r="O27" s="201">
        <v>70.84</v>
      </c>
      <c r="P27" s="201">
        <v>26.61</v>
      </c>
      <c r="Q27" s="201">
        <v>4.63</v>
      </c>
      <c r="R27" s="201">
        <v>18</v>
      </c>
      <c r="S27" s="201">
        <v>11.2</v>
      </c>
      <c r="T27" s="201">
        <v>0</v>
      </c>
      <c r="U27" s="201">
        <v>59.68</v>
      </c>
      <c r="V27" s="201">
        <v>8.8000000000000007</v>
      </c>
      <c r="W27" s="201">
        <v>14.77</v>
      </c>
      <c r="X27" s="201">
        <v>62.62</v>
      </c>
      <c r="Y27" s="201">
        <v>0</v>
      </c>
      <c r="Z27" s="201">
        <v>59.08</v>
      </c>
      <c r="AA27" s="201">
        <v>38.299999999999997</v>
      </c>
      <c r="AB27" s="201">
        <v>0</v>
      </c>
      <c r="AC27" s="201">
        <v>0</v>
      </c>
      <c r="AD27" s="201">
        <v>8.86</v>
      </c>
      <c r="AE27" s="201">
        <v>0</v>
      </c>
      <c r="AF27" s="201">
        <v>0</v>
      </c>
      <c r="AG27" s="201">
        <v>33.950000000000003</v>
      </c>
      <c r="AH27" s="201">
        <v>0</v>
      </c>
      <c r="AI27" s="201">
        <v>15</v>
      </c>
      <c r="AJ27" s="201">
        <v>0</v>
      </c>
      <c r="AK27" s="201">
        <v>99.62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10.07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361.51</v>
      </c>
      <c r="L28" s="201">
        <v>10.67</v>
      </c>
      <c r="M28" s="201">
        <v>61.64</v>
      </c>
      <c r="N28" s="201">
        <v>50.15</v>
      </c>
      <c r="O28" s="201">
        <v>70.84</v>
      </c>
      <c r="P28" s="201">
        <v>26.61</v>
      </c>
      <c r="Q28" s="201">
        <v>4.63</v>
      </c>
      <c r="R28" s="201">
        <v>18</v>
      </c>
      <c r="S28" s="201">
        <v>11.2</v>
      </c>
      <c r="T28" s="201">
        <v>0</v>
      </c>
      <c r="U28" s="201">
        <v>59.68</v>
      </c>
      <c r="V28" s="201">
        <v>8.8000000000000007</v>
      </c>
      <c r="W28" s="201">
        <v>14.77</v>
      </c>
      <c r="X28" s="201">
        <v>62.62</v>
      </c>
      <c r="Y28" s="201">
        <v>0</v>
      </c>
      <c r="Z28" s="201">
        <v>59.08</v>
      </c>
      <c r="AA28" s="201">
        <v>38.299999999999997</v>
      </c>
      <c r="AB28" s="201">
        <v>0</v>
      </c>
      <c r="AC28" s="201">
        <v>0</v>
      </c>
      <c r="AD28" s="201">
        <v>8.86</v>
      </c>
      <c r="AE28" s="201">
        <v>0</v>
      </c>
      <c r="AF28" s="201">
        <v>0</v>
      </c>
      <c r="AG28" s="201">
        <v>33.950000000000003</v>
      </c>
      <c r="AH28" s="201">
        <v>0</v>
      </c>
      <c r="AI28" s="201">
        <v>15</v>
      </c>
      <c r="AJ28" s="201">
        <v>0</v>
      </c>
      <c r="AK28" s="201">
        <v>99.62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15.96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291.92</v>
      </c>
      <c r="L29" s="201">
        <v>10.67</v>
      </c>
      <c r="M29" s="201">
        <v>61.64</v>
      </c>
      <c r="N29" s="201">
        <v>50.15</v>
      </c>
      <c r="O29" s="201">
        <v>70.84</v>
      </c>
      <c r="P29" s="201">
        <v>26.61</v>
      </c>
      <c r="Q29" s="201">
        <v>4.63</v>
      </c>
      <c r="R29" s="201">
        <v>18</v>
      </c>
      <c r="S29" s="201">
        <v>11.2</v>
      </c>
      <c r="T29" s="201">
        <v>0</v>
      </c>
      <c r="U29" s="201">
        <v>59.68</v>
      </c>
      <c r="V29" s="201">
        <v>8.8000000000000007</v>
      </c>
      <c r="W29" s="201">
        <v>14.77</v>
      </c>
      <c r="X29" s="201">
        <v>62.62</v>
      </c>
      <c r="Y29" s="201">
        <v>0</v>
      </c>
      <c r="Z29" s="201">
        <v>59.08</v>
      </c>
      <c r="AA29" s="201">
        <v>38.299999999999997</v>
      </c>
      <c r="AB29" s="201">
        <v>0</v>
      </c>
      <c r="AC29" s="201">
        <v>0</v>
      </c>
      <c r="AD29" s="201">
        <v>8.86</v>
      </c>
      <c r="AE29" s="201">
        <v>0</v>
      </c>
      <c r="AF29" s="201">
        <v>0</v>
      </c>
      <c r="AG29" s="201">
        <v>33.950000000000003</v>
      </c>
      <c r="AH29" s="201">
        <v>0</v>
      </c>
      <c r="AI29" s="201">
        <v>15</v>
      </c>
      <c r="AJ29" s="201">
        <v>0</v>
      </c>
      <c r="AK29" s="201">
        <v>99.62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22.53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270.64999999999998</v>
      </c>
      <c r="L30" s="201">
        <v>10.67</v>
      </c>
      <c r="M30" s="201">
        <v>61.64</v>
      </c>
      <c r="N30" s="201">
        <v>50.15</v>
      </c>
      <c r="O30" s="201">
        <v>70.84</v>
      </c>
      <c r="P30" s="201">
        <v>26.61</v>
      </c>
      <c r="Q30" s="201">
        <v>4.63</v>
      </c>
      <c r="R30" s="201">
        <v>18</v>
      </c>
      <c r="S30" s="201">
        <v>11.2</v>
      </c>
      <c r="T30" s="201">
        <v>0</v>
      </c>
      <c r="U30" s="201">
        <v>59.68</v>
      </c>
      <c r="V30" s="201">
        <v>8.8000000000000007</v>
      </c>
      <c r="W30" s="201">
        <v>14.77</v>
      </c>
      <c r="X30" s="201">
        <v>62.62</v>
      </c>
      <c r="Y30" s="201">
        <v>0</v>
      </c>
      <c r="Z30" s="201">
        <v>59.08</v>
      </c>
      <c r="AA30" s="201">
        <v>38.299999999999997</v>
      </c>
      <c r="AB30" s="201">
        <v>0</v>
      </c>
      <c r="AC30" s="201">
        <v>0</v>
      </c>
      <c r="AD30" s="201">
        <v>8.86</v>
      </c>
      <c r="AE30" s="201">
        <v>0</v>
      </c>
      <c r="AF30" s="201">
        <v>0</v>
      </c>
      <c r="AG30" s="201">
        <v>33.950000000000003</v>
      </c>
      <c r="AH30" s="201">
        <v>0</v>
      </c>
      <c r="AI30" s="201">
        <v>15</v>
      </c>
      <c r="AJ30" s="201">
        <v>0</v>
      </c>
      <c r="AK30" s="201">
        <v>99.62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28.96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270.64999999999998</v>
      </c>
      <c r="L31" s="201">
        <v>10.67</v>
      </c>
      <c r="M31" s="201">
        <v>61.64</v>
      </c>
      <c r="N31" s="201">
        <v>50.15</v>
      </c>
      <c r="O31" s="201">
        <v>70.84</v>
      </c>
      <c r="P31" s="201">
        <v>25.93</v>
      </c>
      <c r="Q31" s="201">
        <v>4.63</v>
      </c>
      <c r="R31" s="201">
        <v>18</v>
      </c>
      <c r="S31" s="201">
        <v>11.2</v>
      </c>
      <c r="T31" s="201">
        <v>0</v>
      </c>
      <c r="U31" s="201">
        <v>59.68</v>
      </c>
      <c r="V31" s="201">
        <v>8.8000000000000007</v>
      </c>
      <c r="W31" s="201">
        <v>14.77</v>
      </c>
      <c r="X31" s="201">
        <v>62.62</v>
      </c>
      <c r="Y31" s="201">
        <v>0</v>
      </c>
      <c r="Z31" s="201">
        <v>59.08</v>
      </c>
      <c r="AA31" s="201">
        <v>38.299999999999997</v>
      </c>
      <c r="AB31" s="201">
        <v>0</v>
      </c>
      <c r="AC31" s="201">
        <v>0</v>
      </c>
      <c r="AD31" s="201">
        <v>8.86</v>
      </c>
      <c r="AE31" s="201">
        <v>0</v>
      </c>
      <c r="AF31" s="201">
        <v>0</v>
      </c>
      <c r="AG31" s="201">
        <v>33.950000000000003</v>
      </c>
      <c r="AH31" s="201">
        <v>0</v>
      </c>
      <c r="AI31" s="201">
        <v>15</v>
      </c>
      <c r="AJ31" s="201">
        <v>0</v>
      </c>
      <c r="AK31" s="201">
        <v>99.62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35.35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270.64999999999998</v>
      </c>
      <c r="L32" s="201">
        <v>10.67</v>
      </c>
      <c r="M32" s="201">
        <v>61.64</v>
      </c>
      <c r="N32" s="201">
        <v>50.15</v>
      </c>
      <c r="O32" s="201">
        <v>70.84</v>
      </c>
      <c r="P32" s="201">
        <v>25.36</v>
      </c>
      <c r="Q32" s="201">
        <v>4.63</v>
      </c>
      <c r="R32" s="201">
        <v>18</v>
      </c>
      <c r="S32" s="201">
        <v>11.2</v>
      </c>
      <c r="T32" s="201">
        <v>0</v>
      </c>
      <c r="U32" s="201">
        <v>59.68</v>
      </c>
      <c r="V32" s="201">
        <v>8.8000000000000007</v>
      </c>
      <c r="W32" s="201">
        <v>14.77</v>
      </c>
      <c r="X32" s="201">
        <v>62.62</v>
      </c>
      <c r="Y32" s="201">
        <v>0</v>
      </c>
      <c r="Z32" s="201">
        <v>59.08</v>
      </c>
      <c r="AA32" s="201">
        <v>38.299999999999997</v>
      </c>
      <c r="AB32" s="201">
        <v>0</v>
      </c>
      <c r="AC32" s="201">
        <v>0</v>
      </c>
      <c r="AD32" s="201">
        <v>8.86</v>
      </c>
      <c r="AE32" s="201">
        <v>0</v>
      </c>
      <c r="AF32" s="201">
        <v>0</v>
      </c>
      <c r="AG32" s="201">
        <v>33.950000000000003</v>
      </c>
      <c r="AH32" s="201">
        <v>0</v>
      </c>
      <c r="AI32" s="201">
        <v>15</v>
      </c>
      <c r="AJ32" s="201">
        <v>0</v>
      </c>
      <c r="AK32" s="201">
        <v>99.62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38.5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270.64999999999998</v>
      </c>
      <c r="L33" s="201">
        <v>10.67</v>
      </c>
      <c r="M33" s="201">
        <v>61.64</v>
      </c>
      <c r="N33" s="201">
        <v>50.15</v>
      </c>
      <c r="O33" s="201">
        <v>70.84</v>
      </c>
      <c r="P33" s="201">
        <v>24.64</v>
      </c>
      <c r="Q33" s="201">
        <v>4.63</v>
      </c>
      <c r="R33" s="201">
        <v>18</v>
      </c>
      <c r="S33" s="201">
        <v>11.2</v>
      </c>
      <c r="T33" s="201">
        <v>0</v>
      </c>
      <c r="U33" s="201">
        <v>59.68</v>
      </c>
      <c r="V33" s="201">
        <v>8.8000000000000007</v>
      </c>
      <c r="W33" s="201">
        <v>14.77</v>
      </c>
      <c r="X33" s="201">
        <v>62.62</v>
      </c>
      <c r="Y33" s="201">
        <v>0</v>
      </c>
      <c r="Z33" s="201">
        <v>59.08</v>
      </c>
      <c r="AA33" s="201">
        <v>38.299999999999997</v>
      </c>
      <c r="AB33" s="201">
        <v>0</v>
      </c>
      <c r="AC33" s="201">
        <v>0</v>
      </c>
      <c r="AD33" s="201">
        <v>8.86</v>
      </c>
      <c r="AE33" s="201">
        <v>0</v>
      </c>
      <c r="AF33" s="201">
        <v>0</v>
      </c>
      <c r="AG33" s="201">
        <v>33.950000000000003</v>
      </c>
      <c r="AH33" s="201">
        <v>0</v>
      </c>
      <c r="AI33" s="201">
        <v>15</v>
      </c>
      <c r="AJ33" s="201">
        <v>0</v>
      </c>
      <c r="AK33" s="201">
        <v>99.62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38.5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270.64999999999998</v>
      </c>
      <c r="L34" s="201">
        <v>10.67</v>
      </c>
      <c r="M34" s="201">
        <v>61.64</v>
      </c>
      <c r="N34" s="201">
        <v>50.15</v>
      </c>
      <c r="O34" s="201">
        <v>70.84</v>
      </c>
      <c r="P34" s="201">
        <v>23.63</v>
      </c>
      <c r="Q34" s="201">
        <v>4.63</v>
      </c>
      <c r="R34" s="201">
        <v>18</v>
      </c>
      <c r="S34" s="201">
        <v>11.2</v>
      </c>
      <c r="T34" s="201">
        <v>0</v>
      </c>
      <c r="U34" s="201">
        <v>59.68</v>
      </c>
      <c r="V34" s="201">
        <v>8.8000000000000007</v>
      </c>
      <c r="W34" s="201">
        <v>14.77</v>
      </c>
      <c r="X34" s="201">
        <v>62.62</v>
      </c>
      <c r="Y34" s="201">
        <v>0</v>
      </c>
      <c r="Z34" s="201">
        <v>59.08</v>
      </c>
      <c r="AA34" s="201">
        <v>38.299999999999997</v>
      </c>
      <c r="AB34" s="201">
        <v>0</v>
      </c>
      <c r="AC34" s="201">
        <v>0</v>
      </c>
      <c r="AD34" s="201">
        <v>8.86</v>
      </c>
      <c r="AE34" s="201">
        <v>0</v>
      </c>
      <c r="AF34" s="201">
        <v>0</v>
      </c>
      <c r="AG34" s="201">
        <v>33.950000000000003</v>
      </c>
      <c r="AH34" s="201">
        <v>0</v>
      </c>
      <c r="AI34" s="201">
        <v>15</v>
      </c>
      <c r="AJ34" s="201">
        <v>0</v>
      </c>
      <c r="AK34" s="201">
        <v>99.62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38.5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270.64999999999998</v>
      </c>
      <c r="L35" s="201">
        <v>0</v>
      </c>
      <c r="M35" s="201">
        <v>61.64</v>
      </c>
      <c r="N35" s="201">
        <v>50.15</v>
      </c>
      <c r="O35" s="201">
        <v>70.84</v>
      </c>
      <c r="P35" s="201">
        <v>23.63</v>
      </c>
      <c r="Q35" s="201">
        <v>0</v>
      </c>
      <c r="R35" s="201">
        <v>0</v>
      </c>
      <c r="S35" s="201">
        <v>0</v>
      </c>
      <c r="T35" s="201">
        <v>0</v>
      </c>
      <c r="U35" s="201">
        <v>59.68</v>
      </c>
      <c r="V35" s="201">
        <v>0</v>
      </c>
      <c r="W35" s="201">
        <v>14.77</v>
      </c>
      <c r="X35" s="201">
        <v>62.62</v>
      </c>
      <c r="Y35" s="201">
        <v>0</v>
      </c>
      <c r="Z35" s="201">
        <v>59.08</v>
      </c>
      <c r="AA35" s="201">
        <v>38.299999999999997</v>
      </c>
      <c r="AB35" s="201">
        <v>0</v>
      </c>
      <c r="AC35" s="201">
        <v>0</v>
      </c>
      <c r="AD35" s="201">
        <v>8.86</v>
      </c>
      <c r="AE35" s="201">
        <v>0</v>
      </c>
      <c r="AF35" s="201">
        <v>0</v>
      </c>
      <c r="AG35" s="201">
        <v>33.950000000000003</v>
      </c>
      <c r="AH35" s="201">
        <v>0</v>
      </c>
      <c r="AI35" s="201">
        <v>15</v>
      </c>
      <c r="AJ35" s="201">
        <v>0</v>
      </c>
      <c r="AK35" s="201">
        <v>75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39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270.64999999999998</v>
      </c>
      <c r="L36" s="201">
        <v>0</v>
      </c>
      <c r="M36" s="201">
        <v>61.64</v>
      </c>
      <c r="N36" s="201">
        <v>50.15</v>
      </c>
      <c r="O36" s="201">
        <v>70.84</v>
      </c>
      <c r="P36" s="201">
        <v>23.63</v>
      </c>
      <c r="Q36" s="201">
        <v>0</v>
      </c>
      <c r="R36" s="201">
        <v>0</v>
      </c>
      <c r="S36" s="201">
        <v>0</v>
      </c>
      <c r="T36" s="201">
        <v>0</v>
      </c>
      <c r="U36" s="201">
        <v>59.68</v>
      </c>
      <c r="V36" s="201">
        <v>0</v>
      </c>
      <c r="W36" s="201">
        <v>14.77</v>
      </c>
      <c r="X36" s="201">
        <v>62.62</v>
      </c>
      <c r="Y36" s="201">
        <v>0</v>
      </c>
      <c r="Z36" s="201">
        <v>59.08</v>
      </c>
      <c r="AA36" s="201">
        <v>38.299999999999997</v>
      </c>
      <c r="AB36" s="201">
        <v>0</v>
      </c>
      <c r="AC36" s="201">
        <v>0</v>
      </c>
      <c r="AD36" s="201">
        <v>8.86</v>
      </c>
      <c r="AE36" s="201">
        <v>0</v>
      </c>
      <c r="AF36" s="201">
        <v>0</v>
      </c>
      <c r="AG36" s="201">
        <v>33.950000000000003</v>
      </c>
      <c r="AH36" s="201">
        <v>0</v>
      </c>
      <c r="AI36" s="201">
        <v>15</v>
      </c>
      <c r="AJ36" s="201">
        <v>0</v>
      </c>
      <c r="AK36" s="201">
        <v>75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39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270.64999999999998</v>
      </c>
      <c r="L37" s="201">
        <v>0</v>
      </c>
      <c r="M37" s="201">
        <v>61.64</v>
      </c>
      <c r="N37" s="201">
        <v>50.15</v>
      </c>
      <c r="O37" s="201">
        <v>70.84</v>
      </c>
      <c r="P37" s="201">
        <v>23.63</v>
      </c>
      <c r="Q37" s="201">
        <v>0</v>
      </c>
      <c r="R37" s="201">
        <v>0</v>
      </c>
      <c r="S37" s="201">
        <v>0</v>
      </c>
      <c r="T37" s="201">
        <v>0</v>
      </c>
      <c r="U37" s="201">
        <v>59.68</v>
      </c>
      <c r="V37" s="201">
        <v>0</v>
      </c>
      <c r="W37" s="201">
        <v>14.77</v>
      </c>
      <c r="X37" s="201">
        <v>62.62</v>
      </c>
      <c r="Y37" s="201">
        <v>0</v>
      </c>
      <c r="Z37" s="201">
        <v>59.08</v>
      </c>
      <c r="AA37" s="201">
        <v>38.299999999999997</v>
      </c>
      <c r="AB37" s="201">
        <v>0</v>
      </c>
      <c r="AC37" s="201">
        <v>0</v>
      </c>
      <c r="AD37" s="201">
        <v>8.86</v>
      </c>
      <c r="AE37" s="201">
        <v>0</v>
      </c>
      <c r="AF37" s="201">
        <v>0</v>
      </c>
      <c r="AG37" s="201">
        <v>33.950000000000003</v>
      </c>
      <c r="AH37" s="201">
        <v>0</v>
      </c>
      <c r="AI37" s="201">
        <v>15</v>
      </c>
      <c r="AJ37" s="201">
        <v>0</v>
      </c>
      <c r="AK37" s="201">
        <v>75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39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270.64999999999998</v>
      </c>
      <c r="L38" s="201">
        <v>0</v>
      </c>
      <c r="M38" s="201">
        <v>61.64</v>
      </c>
      <c r="N38" s="201">
        <v>50.15</v>
      </c>
      <c r="O38" s="201">
        <v>70.84</v>
      </c>
      <c r="P38" s="201">
        <v>23.63</v>
      </c>
      <c r="Q38" s="201">
        <v>0</v>
      </c>
      <c r="R38" s="201">
        <v>0</v>
      </c>
      <c r="S38" s="201">
        <v>0</v>
      </c>
      <c r="T38" s="201">
        <v>0</v>
      </c>
      <c r="U38" s="201">
        <v>59.68</v>
      </c>
      <c r="V38" s="201">
        <v>0</v>
      </c>
      <c r="W38" s="201">
        <v>14.77</v>
      </c>
      <c r="X38" s="201">
        <v>62.62</v>
      </c>
      <c r="Y38" s="201">
        <v>0</v>
      </c>
      <c r="Z38" s="201">
        <v>59.08</v>
      </c>
      <c r="AA38" s="201">
        <v>38.299999999999997</v>
      </c>
      <c r="AB38" s="201">
        <v>0</v>
      </c>
      <c r="AC38" s="201">
        <v>0</v>
      </c>
      <c r="AD38" s="201">
        <v>8.86</v>
      </c>
      <c r="AE38" s="201">
        <v>0</v>
      </c>
      <c r="AF38" s="201">
        <v>0</v>
      </c>
      <c r="AG38" s="201">
        <v>33.950000000000003</v>
      </c>
      <c r="AH38" s="201">
        <v>0</v>
      </c>
      <c r="AI38" s="201">
        <v>15</v>
      </c>
      <c r="AJ38" s="201">
        <v>0</v>
      </c>
      <c r="AK38" s="201">
        <v>75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39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270.64999999999998</v>
      </c>
      <c r="L39" s="201">
        <v>0</v>
      </c>
      <c r="M39" s="201">
        <v>61.64</v>
      </c>
      <c r="N39" s="201">
        <v>50.15</v>
      </c>
      <c r="O39" s="201">
        <v>70.84</v>
      </c>
      <c r="P39" s="201">
        <v>23.63</v>
      </c>
      <c r="Q39" s="201">
        <v>0</v>
      </c>
      <c r="R39" s="201">
        <v>0</v>
      </c>
      <c r="S39" s="201">
        <v>0</v>
      </c>
      <c r="T39" s="201">
        <v>0</v>
      </c>
      <c r="U39" s="201">
        <v>59.68</v>
      </c>
      <c r="V39" s="201">
        <v>0</v>
      </c>
      <c r="W39" s="201">
        <v>14.77</v>
      </c>
      <c r="X39" s="201">
        <v>62.62</v>
      </c>
      <c r="Y39" s="201">
        <v>0</v>
      </c>
      <c r="Z39" s="201">
        <v>59.08</v>
      </c>
      <c r="AA39" s="201">
        <v>38.299999999999997</v>
      </c>
      <c r="AB39" s="201">
        <v>0</v>
      </c>
      <c r="AC39" s="201">
        <v>0</v>
      </c>
      <c r="AD39" s="201">
        <v>8.86</v>
      </c>
      <c r="AE39" s="201">
        <v>0</v>
      </c>
      <c r="AF39" s="201">
        <v>0</v>
      </c>
      <c r="AG39" s="201">
        <v>33.950000000000003</v>
      </c>
      <c r="AH39" s="201">
        <v>0</v>
      </c>
      <c r="AI39" s="201">
        <v>15</v>
      </c>
      <c r="AJ39" s="201">
        <v>0</v>
      </c>
      <c r="AK39" s="201">
        <v>75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39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270.64999999999998</v>
      </c>
      <c r="L40" s="201">
        <v>0</v>
      </c>
      <c r="M40" s="201">
        <v>61.64</v>
      </c>
      <c r="N40" s="201">
        <v>50.15</v>
      </c>
      <c r="O40" s="201">
        <v>70.84</v>
      </c>
      <c r="P40" s="201">
        <v>23.63</v>
      </c>
      <c r="Q40" s="201">
        <v>0</v>
      </c>
      <c r="R40" s="201">
        <v>0</v>
      </c>
      <c r="S40" s="201">
        <v>0</v>
      </c>
      <c r="T40" s="201">
        <v>0</v>
      </c>
      <c r="U40" s="201">
        <v>59.68</v>
      </c>
      <c r="V40" s="201">
        <v>0</v>
      </c>
      <c r="W40" s="201">
        <v>14.77</v>
      </c>
      <c r="X40" s="201">
        <v>62.62</v>
      </c>
      <c r="Y40" s="201">
        <v>0</v>
      </c>
      <c r="Z40" s="201">
        <v>59.08</v>
      </c>
      <c r="AA40" s="201">
        <v>38.299999999999997</v>
      </c>
      <c r="AB40" s="201">
        <v>0</v>
      </c>
      <c r="AC40" s="201">
        <v>0</v>
      </c>
      <c r="AD40" s="201">
        <v>8.86</v>
      </c>
      <c r="AE40" s="201">
        <v>0</v>
      </c>
      <c r="AF40" s="201">
        <v>0</v>
      </c>
      <c r="AG40" s="201">
        <v>33.950000000000003</v>
      </c>
      <c r="AH40" s="201">
        <v>0</v>
      </c>
      <c r="AI40" s="201">
        <v>15</v>
      </c>
      <c r="AJ40" s="201">
        <v>0</v>
      </c>
      <c r="AK40" s="201">
        <v>75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39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270.64999999999998</v>
      </c>
      <c r="L41" s="201">
        <v>0</v>
      </c>
      <c r="M41" s="201">
        <v>61.64</v>
      </c>
      <c r="N41" s="201">
        <v>50.15</v>
      </c>
      <c r="O41" s="201">
        <v>70.84</v>
      </c>
      <c r="P41" s="201">
        <v>23.63</v>
      </c>
      <c r="Q41" s="201">
        <v>0</v>
      </c>
      <c r="R41" s="201">
        <v>0</v>
      </c>
      <c r="S41" s="201">
        <v>0</v>
      </c>
      <c r="T41" s="201">
        <v>0</v>
      </c>
      <c r="U41" s="201">
        <v>59.68</v>
      </c>
      <c r="V41" s="201">
        <v>0</v>
      </c>
      <c r="W41" s="201">
        <v>14.77</v>
      </c>
      <c r="X41" s="201">
        <v>62.62</v>
      </c>
      <c r="Y41" s="201">
        <v>0</v>
      </c>
      <c r="Z41" s="201">
        <v>50.05</v>
      </c>
      <c r="AA41" s="201">
        <v>38.299999999999997</v>
      </c>
      <c r="AB41" s="201">
        <v>0</v>
      </c>
      <c r="AC41" s="201">
        <v>0</v>
      </c>
      <c r="AD41" s="201">
        <v>8.86</v>
      </c>
      <c r="AE41" s="201">
        <v>0</v>
      </c>
      <c r="AF41" s="201">
        <v>0</v>
      </c>
      <c r="AG41" s="201">
        <v>33.950000000000003</v>
      </c>
      <c r="AH41" s="201">
        <v>0</v>
      </c>
      <c r="AI41" s="201">
        <v>15</v>
      </c>
      <c r="AJ41" s="201">
        <v>0</v>
      </c>
      <c r="AK41" s="201">
        <v>75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39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270.64999999999998</v>
      </c>
      <c r="L42" s="201">
        <v>0</v>
      </c>
      <c r="M42" s="201">
        <v>61.64</v>
      </c>
      <c r="N42" s="201">
        <v>50.15</v>
      </c>
      <c r="O42" s="201">
        <v>70.84</v>
      </c>
      <c r="P42" s="201">
        <v>23.63</v>
      </c>
      <c r="Q42" s="201">
        <v>0</v>
      </c>
      <c r="R42" s="201">
        <v>0</v>
      </c>
      <c r="S42" s="201">
        <v>0</v>
      </c>
      <c r="T42" s="201">
        <v>0</v>
      </c>
      <c r="U42" s="201">
        <v>59.68</v>
      </c>
      <c r="V42" s="201">
        <v>0</v>
      </c>
      <c r="W42" s="201">
        <v>14.77</v>
      </c>
      <c r="X42" s="201">
        <v>62.62</v>
      </c>
      <c r="Y42" s="201">
        <v>0</v>
      </c>
      <c r="Z42" s="201">
        <v>50.05</v>
      </c>
      <c r="AA42" s="201">
        <v>38.299999999999997</v>
      </c>
      <c r="AB42" s="201">
        <v>0</v>
      </c>
      <c r="AC42" s="201">
        <v>0</v>
      </c>
      <c r="AD42" s="201">
        <v>8.86</v>
      </c>
      <c r="AE42" s="201">
        <v>0</v>
      </c>
      <c r="AF42" s="201">
        <v>0</v>
      </c>
      <c r="AG42" s="201">
        <v>33.950000000000003</v>
      </c>
      <c r="AH42" s="201">
        <v>0</v>
      </c>
      <c r="AI42" s="201">
        <v>15</v>
      </c>
      <c r="AJ42" s="201">
        <v>0</v>
      </c>
      <c r="AK42" s="201">
        <v>75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39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270.64999999999998</v>
      </c>
      <c r="L43" s="201">
        <v>0</v>
      </c>
      <c r="M43" s="201">
        <v>61.64</v>
      </c>
      <c r="N43" s="201">
        <v>50.15</v>
      </c>
      <c r="O43" s="201">
        <v>70.84</v>
      </c>
      <c r="P43" s="201">
        <v>23.63</v>
      </c>
      <c r="Q43" s="201">
        <v>0</v>
      </c>
      <c r="R43" s="201">
        <v>0</v>
      </c>
      <c r="S43" s="201">
        <v>0</v>
      </c>
      <c r="T43" s="201">
        <v>0</v>
      </c>
      <c r="U43" s="201">
        <v>59.68</v>
      </c>
      <c r="V43" s="201">
        <v>0</v>
      </c>
      <c r="W43" s="201">
        <v>14.77</v>
      </c>
      <c r="X43" s="201">
        <v>62.62</v>
      </c>
      <c r="Y43" s="201">
        <v>0</v>
      </c>
      <c r="Z43" s="201">
        <v>59.08</v>
      </c>
      <c r="AA43" s="201">
        <v>38.299999999999997</v>
      </c>
      <c r="AB43" s="201">
        <v>0</v>
      </c>
      <c r="AC43" s="201">
        <v>0</v>
      </c>
      <c r="AD43" s="201">
        <v>8.86</v>
      </c>
      <c r="AE43" s="201">
        <v>0</v>
      </c>
      <c r="AF43" s="201">
        <v>0</v>
      </c>
      <c r="AG43" s="201">
        <v>33.950000000000003</v>
      </c>
      <c r="AH43" s="201">
        <v>0</v>
      </c>
      <c r="AI43" s="201">
        <v>14.17</v>
      </c>
      <c r="AJ43" s="201">
        <v>0</v>
      </c>
      <c r="AK43" s="201">
        <v>75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39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270.64999999999998</v>
      </c>
      <c r="L44" s="201">
        <v>0</v>
      </c>
      <c r="M44" s="201">
        <v>61.64</v>
      </c>
      <c r="N44" s="201">
        <v>50.15</v>
      </c>
      <c r="O44" s="201">
        <v>70.84</v>
      </c>
      <c r="P44" s="201">
        <v>23.63</v>
      </c>
      <c r="Q44" s="201">
        <v>0</v>
      </c>
      <c r="R44" s="201">
        <v>0</v>
      </c>
      <c r="S44" s="201">
        <v>0</v>
      </c>
      <c r="T44" s="201">
        <v>0</v>
      </c>
      <c r="U44" s="201">
        <v>59.68</v>
      </c>
      <c r="V44" s="201">
        <v>0</v>
      </c>
      <c r="W44" s="201">
        <v>14.77</v>
      </c>
      <c r="X44" s="201">
        <v>62.62</v>
      </c>
      <c r="Y44" s="201">
        <v>0</v>
      </c>
      <c r="Z44" s="201">
        <v>59.08</v>
      </c>
      <c r="AA44" s="201">
        <v>38.299999999999997</v>
      </c>
      <c r="AB44" s="201">
        <v>0</v>
      </c>
      <c r="AC44" s="201">
        <v>0</v>
      </c>
      <c r="AD44" s="201">
        <v>8.86</v>
      </c>
      <c r="AE44" s="201">
        <v>0</v>
      </c>
      <c r="AF44" s="201">
        <v>0</v>
      </c>
      <c r="AG44" s="201">
        <v>33.950000000000003</v>
      </c>
      <c r="AH44" s="201">
        <v>0</v>
      </c>
      <c r="AI44" s="201">
        <v>14.17</v>
      </c>
      <c r="AJ44" s="201">
        <v>0</v>
      </c>
      <c r="AK44" s="201">
        <v>75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39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270.64999999999998</v>
      </c>
      <c r="L45" s="201">
        <v>0</v>
      </c>
      <c r="M45" s="201">
        <v>61.64</v>
      </c>
      <c r="N45" s="201">
        <v>50.15</v>
      </c>
      <c r="O45" s="201">
        <v>70.84</v>
      </c>
      <c r="P45" s="201">
        <v>23.63</v>
      </c>
      <c r="Q45" s="201">
        <v>0</v>
      </c>
      <c r="R45" s="201">
        <v>0</v>
      </c>
      <c r="S45" s="201">
        <v>0</v>
      </c>
      <c r="T45" s="201">
        <v>0</v>
      </c>
      <c r="U45" s="201">
        <v>59.68</v>
      </c>
      <c r="V45" s="201">
        <v>0</v>
      </c>
      <c r="W45" s="201">
        <v>14.77</v>
      </c>
      <c r="X45" s="201">
        <v>62.62</v>
      </c>
      <c r="Y45" s="201">
        <v>0</v>
      </c>
      <c r="Z45" s="201">
        <v>59.08</v>
      </c>
      <c r="AA45" s="201">
        <v>38.299999999999997</v>
      </c>
      <c r="AB45" s="201">
        <v>0</v>
      </c>
      <c r="AC45" s="201">
        <v>0</v>
      </c>
      <c r="AD45" s="201">
        <v>8.86</v>
      </c>
      <c r="AE45" s="201">
        <v>0</v>
      </c>
      <c r="AF45" s="201">
        <v>0</v>
      </c>
      <c r="AG45" s="201">
        <v>33.950000000000003</v>
      </c>
      <c r="AH45" s="201">
        <v>0</v>
      </c>
      <c r="AI45" s="201">
        <v>14.17</v>
      </c>
      <c r="AJ45" s="201">
        <v>0</v>
      </c>
      <c r="AK45" s="201">
        <v>75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39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270.64999999999998</v>
      </c>
      <c r="L46" s="201">
        <v>0</v>
      </c>
      <c r="M46" s="201">
        <v>61.64</v>
      </c>
      <c r="N46" s="201">
        <v>50.15</v>
      </c>
      <c r="O46" s="201">
        <v>70.84</v>
      </c>
      <c r="P46" s="201">
        <v>23.63</v>
      </c>
      <c r="Q46" s="201">
        <v>0</v>
      </c>
      <c r="R46" s="201">
        <v>0</v>
      </c>
      <c r="S46" s="201">
        <v>0</v>
      </c>
      <c r="T46" s="201">
        <v>0</v>
      </c>
      <c r="U46" s="201">
        <v>59.68</v>
      </c>
      <c r="V46" s="201">
        <v>0</v>
      </c>
      <c r="W46" s="201">
        <v>14.77</v>
      </c>
      <c r="X46" s="201">
        <v>62.62</v>
      </c>
      <c r="Y46" s="201">
        <v>0</v>
      </c>
      <c r="Z46" s="201">
        <v>59.08</v>
      </c>
      <c r="AA46" s="201">
        <v>38.299999999999997</v>
      </c>
      <c r="AB46" s="201">
        <v>0</v>
      </c>
      <c r="AC46" s="201">
        <v>0</v>
      </c>
      <c r="AD46" s="201">
        <v>7.68</v>
      </c>
      <c r="AE46" s="201">
        <v>0</v>
      </c>
      <c r="AF46" s="201">
        <v>0</v>
      </c>
      <c r="AG46" s="201">
        <v>33.950000000000003</v>
      </c>
      <c r="AH46" s="201">
        <v>0</v>
      </c>
      <c r="AI46" s="201">
        <v>14.17</v>
      </c>
      <c r="AJ46" s="201">
        <v>0</v>
      </c>
      <c r="AK46" s="201">
        <v>75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39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270.64999999999998</v>
      </c>
      <c r="L47" s="201">
        <v>0</v>
      </c>
      <c r="M47" s="201">
        <v>61.64</v>
      </c>
      <c r="N47" s="201">
        <v>50.15</v>
      </c>
      <c r="O47" s="201">
        <v>70.84</v>
      </c>
      <c r="P47" s="201">
        <v>23.64</v>
      </c>
      <c r="Q47" s="201">
        <v>0</v>
      </c>
      <c r="R47" s="201">
        <v>0</v>
      </c>
      <c r="S47" s="201">
        <v>0</v>
      </c>
      <c r="T47" s="201">
        <v>0</v>
      </c>
      <c r="U47" s="201">
        <v>60.07</v>
      </c>
      <c r="V47" s="201">
        <v>0</v>
      </c>
      <c r="W47" s="201">
        <v>14.77</v>
      </c>
      <c r="X47" s="201">
        <v>62.62</v>
      </c>
      <c r="Y47" s="201">
        <v>0</v>
      </c>
      <c r="Z47" s="201">
        <v>59.08</v>
      </c>
      <c r="AA47" s="201">
        <v>38.299999999999997</v>
      </c>
      <c r="AB47" s="201">
        <v>0</v>
      </c>
      <c r="AC47" s="201">
        <v>0</v>
      </c>
      <c r="AD47" s="201">
        <v>7.68</v>
      </c>
      <c r="AE47" s="201">
        <v>0</v>
      </c>
      <c r="AF47" s="201">
        <v>0</v>
      </c>
      <c r="AG47" s="201">
        <v>33.950000000000003</v>
      </c>
      <c r="AH47" s="201">
        <v>0</v>
      </c>
      <c r="AI47" s="201">
        <v>12.65</v>
      </c>
      <c r="AJ47" s="201">
        <v>0</v>
      </c>
      <c r="AK47" s="201">
        <v>75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39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270.64999999999998</v>
      </c>
      <c r="L48" s="201">
        <v>0</v>
      </c>
      <c r="M48" s="201">
        <v>61.64</v>
      </c>
      <c r="N48" s="201">
        <v>50.15</v>
      </c>
      <c r="O48" s="201">
        <v>70.84</v>
      </c>
      <c r="P48" s="201">
        <v>23.64</v>
      </c>
      <c r="Q48" s="201">
        <v>0</v>
      </c>
      <c r="R48" s="201">
        <v>0</v>
      </c>
      <c r="S48" s="201">
        <v>0</v>
      </c>
      <c r="T48" s="201">
        <v>0</v>
      </c>
      <c r="U48" s="201">
        <v>60.07</v>
      </c>
      <c r="V48" s="201">
        <v>0</v>
      </c>
      <c r="W48" s="201">
        <v>14.77</v>
      </c>
      <c r="X48" s="201">
        <v>62.62</v>
      </c>
      <c r="Y48" s="201">
        <v>0</v>
      </c>
      <c r="Z48" s="201">
        <v>59.08</v>
      </c>
      <c r="AA48" s="201">
        <v>38.299999999999997</v>
      </c>
      <c r="AB48" s="201">
        <v>0</v>
      </c>
      <c r="AC48" s="201">
        <v>0</v>
      </c>
      <c r="AD48" s="201">
        <v>7.68</v>
      </c>
      <c r="AE48" s="201">
        <v>0</v>
      </c>
      <c r="AF48" s="201">
        <v>0</v>
      </c>
      <c r="AG48" s="201">
        <v>33.950000000000003</v>
      </c>
      <c r="AH48" s="201">
        <v>0</v>
      </c>
      <c r="AI48" s="201">
        <v>12.65</v>
      </c>
      <c r="AJ48" s="201">
        <v>0</v>
      </c>
      <c r="AK48" s="201">
        <v>75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39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270.64999999999998</v>
      </c>
      <c r="L49" s="201">
        <v>10.67</v>
      </c>
      <c r="M49" s="201">
        <v>61.64</v>
      </c>
      <c r="N49" s="201">
        <v>50.15</v>
      </c>
      <c r="O49" s="201">
        <v>70.84</v>
      </c>
      <c r="P49" s="201">
        <v>23.64</v>
      </c>
      <c r="Q49" s="201">
        <v>4.63</v>
      </c>
      <c r="R49" s="201">
        <v>15</v>
      </c>
      <c r="S49" s="201">
        <v>8.93</v>
      </c>
      <c r="T49" s="201">
        <v>0</v>
      </c>
      <c r="U49" s="201">
        <v>60.07</v>
      </c>
      <c r="V49" s="201">
        <v>8.8000000000000007</v>
      </c>
      <c r="W49" s="201">
        <v>14.77</v>
      </c>
      <c r="X49" s="201">
        <v>62.62</v>
      </c>
      <c r="Y49" s="201">
        <v>0</v>
      </c>
      <c r="Z49" s="201">
        <v>59.08</v>
      </c>
      <c r="AA49" s="201">
        <v>38.299999999999997</v>
      </c>
      <c r="AB49" s="201">
        <v>0</v>
      </c>
      <c r="AC49" s="201">
        <v>0</v>
      </c>
      <c r="AD49" s="201">
        <v>7.68</v>
      </c>
      <c r="AE49" s="201">
        <v>0</v>
      </c>
      <c r="AF49" s="201">
        <v>0</v>
      </c>
      <c r="AG49" s="201">
        <v>33.950000000000003</v>
      </c>
      <c r="AH49" s="201">
        <v>0</v>
      </c>
      <c r="AI49" s="201">
        <v>12.65</v>
      </c>
      <c r="AJ49" s="201">
        <v>0</v>
      </c>
      <c r="AK49" s="201">
        <v>99.62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39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270.64999999999998</v>
      </c>
      <c r="L50" s="201">
        <v>10.67</v>
      </c>
      <c r="M50" s="201">
        <v>61.64</v>
      </c>
      <c r="N50" s="201">
        <v>50.15</v>
      </c>
      <c r="O50" s="201">
        <v>70.84</v>
      </c>
      <c r="P50" s="201">
        <v>23.64</v>
      </c>
      <c r="Q50" s="201">
        <v>4.63</v>
      </c>
      <c r="R50" s="201">
        <v>18</v>
      </c>
      <c r="S50" s="201">
        <v>11.2</v>
      </c>
      <c r="T50" s="201">
        <v>0</v>
      </c>
      <c r="U50" s="201">
        <v>60.07</v>
      </c>
      <c r="V50" s="201">
        <v>8.8000000000000007</v>
      </c>
      <c r="W50" s="201">
        <v>14.77</v>
      </c>
      <c r="X50" s="201">
        <v>62.62</v>
      </c>
      <c r="Y50" s="201">
        <v>0</v>
      </c>
      <c r="Z50" s="201">
        <v>59.08</v>
      </c>
      <c r="AA50" s="201">
        <v>38.299999999999997</v>
      </c>
      <c r="AB50" s="201">
        <v>0</v>
      </c>
      <c r="AC50" s="201">
        <v>0</v>
      </c>
      <c r="AD50" s="201">
        <v>7.68</v>
      </c>
      <c r="AE50" s="201">
        <v>0</v>
      </c>
      <c r="AF50" s="201">
        <v>0</v>
      </c>
      <c r="AG50" s="201">
        <v>33.950000000000003</v>
      </c>
      <c r="AH50" s="201">
        <v>0</v>
      </c>
      <c r="AI50" s="201">
        <v>12.65</v>
      </c>
      <c r="AJ50" s="201">
        <v>0</v>
      </c>
      <c r="AK50" s="201">
        <v>99.62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39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297.70999999999998</v>
      </c>
      <c r="L51" s="201">
        <v>10.67</v>
      </c>
      <c r="M51" s="201">
        <v>61.64</v>
      </c>
      <c r="N51" s="201">
        <v>50.15</v>
      </c>
      <c r="O51" s="201">
        <v>70.84</v>
      </c>
      <c r="P51" s="201">
        <v>23.64</v>
      </c>
      <c r="Q51" s="201">
        <v>4.63</v>
      </c>
      <c r="R51" s="201">
        <v>18</v>
      </c>
      <c r="S51" s="201">
        <v>11.2</v>
      </c>
      <c r="T51" s="201">
        <v>0</v>
      </c>
      <c r="U51" s="201">
        <v>60.07</v>
      </c>
      <c r="V51" s="201">
        <v>8.8000000000000007</v>
      </c>
      <c r="W51" s="201">
        <v>14.77</v>
      </c>
      <c r="X51" s="201">
        <v>62.62</v>
      </c>
      <c r="Y51" s="201">
        <v>0</v>
      </c>
      <c r="Z51" s="201">
        <v>59.08</v>
      </c>
      <c r="AA51" s="201">
        <v>38.299999999999997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33.950000000000003</v>
      </c>
      <c r="AH51" s="201">
        <v>0</v>
      </c>
      <c r="AI51" s="201">
        <v>12.15</v>
      </c>
      <c r="AJ51" s="201">
        <v>0</v>
      </c>
      <c r="AK51" s="201">
        <v>99.5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39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289.98</v>
      </c>
      <c r="L52" s="201">
        <v>10.67</v>
      </c>
      <c r="M52" s="201">
        <v>61.64</v>
      </c>
      <c r="N52" s="201">
        <v>50.15</v>
      </c>
      <c r="O52" s="201">
        <v>70.84</v>
      </c>
      <c r="P52" s="201">
        <v>23.64</v>
      </c>
      <c r="Q52" s="201">
        <v>4.63</v>
      </c>
      <c r="R52" s="201">
        <v>18</v>
      </c>
      <c r="S52" s="201">
        <v>11.2</v>
      </c>
      <c r="T52" s="201">
        <v>0</v>
      </c>
      <c r="U52" s="201">
        <v>60.07</v>
      </c>
      <c r="V52" s="201">
        <v>8.8000000000000007</v>
      </c>
      <c r="W52" s="201">
        <v>14.77</v>
      </c>
      <c r="X52" s="201">
        <v>62.62</v>
      </c>
      <c r="Y52" s="201">
        <v>0</v>
      </c>
      <c r="Z52" s="201">
        <v>59.08</v>
      </c>
      <c r="AA52" s="201">
        <v>38.299999999999997</v>
      </c>
      <c r="AB52" s="201">
        <v>0</v>
      </c>
      <c r="AC52" s="201">
        <v>12</v>
      </c>
      <c r="AD52" s="201">
        <v>0</v>
      </c>
      <c r="AE52" s="201">
        <v>0</v>
      </c>
      <c r="AF52" s="201">
        <v>0</v>
      </c>
      <c r="AG52" s="201">
        <v>33.950000000000003</v>
      </c>
      <c r="AH52" s="201">
        <v>0</v>
      </c>
      <c r="AI52" s="201">
        <v>12.15</v>
      </c>
      <c r="AJ52" s="201">
        <v>0</v>
      </c>
      <c r="AK52" s="201">
        <v>99.5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39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284.18</v>
      </c>
      <c r="L53" s="201">
        <v>10.67</v>
      </c>
      <c r="M53" s="201">
        <v>61.64</v>
      </c>
      <c r="N53" s="201">
        <v>50.15</v>
      </c>
      <c r="O53" s="201">
        <v>70.84</v>
      </c>
      <c r="P53" s="201">
        <v>23.64</v>
      </c>
      <c r="Q53" s="201">
        <v>4.63</v>
      </c>
      <c r="R53" s="201">
        <v>18</v>
      </c>
      <c r="S53" s="201">
        <v>11.2</v>
      </c>
      <c r="T53" s="201">
        <v>0</v>
      </c>
      <c r="U53" s="201">
        <v>60.07</v>
      </c>
      <c r="V53" s="201">
        <v>8.8000000000000007</v>
      </c>
      <c r="W53" s="201">
        <v>14.77</v>
      </c>
      <c r="X53" s="201">
        <v>62.62</v>
      </c>
      <c r="Y53" s="201">
        <v>0</v>
      </c>
      <c r="Z53" s="201">
        <v>59.08</v>
      </c>
      <c r="AA53" s="201">
        <v>38.299999999999997</v>
      </c>
      <c r="AB53" s="201">
        <v>0</v>
      </c>
      <c r="AC53" s="201">
        <v>12</v>
      </c>
      <c r="AD53" s="201">
        <v>0</v>
      </c>
      <c r="AE53" s="201">
        <v>0</v>
      </c>
      <c r="AF53" s="201">
        <v>0</v>
      </c>
      <c r="AG53" s="201">
        <v>33.950000000000003</v>
      </c>
      <c r="AH53" s="201">
        <v>0</v>
      </c>
      <c r="AI53" s="201">
        <v>12.15</v>
      </c>
      <c r="AJ53" s="201">
        <v>0</v>
      </c>
      <c r="AK53" s="201">
        <v>99.5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39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313.18</v>
      </c>
      <c r="L54" s="201">
        <v>10.67</v>
      </c>
      <c r="M54" s="201">
        <v>61.64</v>
      </c>
      <c r="N54" s="201">
        <v>50.15</v>
      </c>
      <c r="O54" s="201">
        <v>70.84</v>
      </c>
      <c r="P54" s="201">
        <v>23.64</v>
      </c>
      <c r="Q54" s="201">
        <v>4.63</v>
      </c>
      <c r="R54" s="201">
        <v>18</v>
      </c>
      <c r="S54" s="201">
        <v>11.2</v>
      </c>
      <c r="T54" s="201">
        <v>0</v>
      </c>
      <c r="U54" s="201">
        <v>60.07</v>
      </c>
      <c r="V54" s="201">
        <v>8.8000000000000007</v>
      </c>
      <c r="W54" s="201">
        <v>14.77</v>
      </c>
      <c r="X54" s="201">
        <v>62.62</v>
      </c>
      <c r="Y54" s="201">
        <v>0</v>
      </c>
      <c r="Z54" s="201">
        <v>59.08</v>
      </c>
      <c r="AA54" s="201">
        <v>38.299999999999997</v>
      </c>
      <c r="AB54" s="201">
        <v>0</v>
      </c>
      <c r="AC54" s="201">
        <v>12</v>
      </c>
      <c r="AD54" s="201">
        <v>0</v>
      </c>
      <c r="AE54" s="201">
        <v>0</v>
      </c>
      <c r="AF54" s="201">
        <v>0</v>
      </c>
      <c r="AG54" s="201">
        <v>33.950000000000003</v>
      </c>
      <c r="AH54" s="201">
        <v>0</v>
      </c>
      <c r="AI54" s="201">
        <v>12.15</v>
      </c>
      <c r="AJ54" s="201">
        <v>0</v>
      </c>
      <c r="AK54" s="201">
        <v>99.5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39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342.18</v>
      </c>
      <c r="L55" s="201">
        <v>10.67</v>
      </c>
      <c r="M55" s="201">
        <v>61.64</v>
      </c>
      <c r="N55" s="201">
        <v>50.15</v>
      </c>
      <c r="O55" s="201">
        <v>70.84</v>
      </c>
      <c r="P55" s="201">
        <v>23.64</v>
      </c>
      <c r="Q55" s="201">
        <v>4.63</v>
      </c>
      <c r="R55" s="201">
        <v>18</v>
      </c>
      <c r="S55" s="201">
        <v>11.2</v>
      </c>
      <c r="T55" s="201">
        <v>0</v>
      </c>
      <c r="U55" s="201">
        <v>60.07</v>
      </c>
      <c r="V55" s="201">
        <v>8.8000000000000007</v>
      </c>
      <c r="W55" s="201">
        <v>14.77</v>
      </c>
      <c r="X55" s="201">
        <v>62.62</v>
      </c>
      <c r="Y55" s="201">
        <v>0</v>
      </c>
      <c r="Z55" s="201">
        <v>59.08</v>
      </c>
      <c r="AA55" s="201">
        <v>38.299999999999997</v>
      </c>
      <c r="AB55" s="201">
        <v>0</v>
      </c>
      <c r="AC55" s="201">
        <v>10.94</v>
      </c>
      <c r="AD55" s="201">
        <v>0</v>
      </c>
      <c r="AE55" s="201">
        <v>0</v>
      </c>
      <c r="AF55" s="201">
        <v>0</v>
      </c>
      <c r="AG55" s="201">
        <v>33.950000000000003</v>
      </c>
      <c r="AH55" s="201">
        <v>0</v>
      </c>
      <c r="AI55" s="201">
        <v>12.15</v>
      </c>
      <c r="AJ55" s="201">
        <v>0</v>
      </c>
      <c r="AK55" s="201">
        <v>99.5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39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340.24</v>
      </c>
      <c r="L56" s="201">
        <v>10.67</v>
      </c>
      <c r="M56" s="201">
        <v>61.64</v>
      </c>
      <c r="N56" s="201">
        <v>50.15</v>
      </c>
      <c r="O56" s="201">
        <v>70.84</v>
      </c>
      <c r="P56" s="201">
        <v>23.64</v>
      </c>
      <c r="Q56" s="201">
        <v>4.63</v>
      </c>
      <c r="R56" s="201">
        <v>18</v>
      </c>
      <c r="S56" s="201">
        <v>11.2</v>
      </c>
      <c r="T56" s="201">
        <v>0</v>
      </c>
      <c r="U56" s="201">
        <v>60.07</v>
      </c>
      <c r="V56" s="201">
        <v>8.8000000000000007</v>
      </c>
      <c r="W56" s="201">
        <v>14.77</v>
      </c>
      <c r="X56" s="201">
        <v>62.62</v>
      </c>
      <c r="Y56" s="201">
        <v>0</v>
      </c>
      <c r="Z56" s="201">
        <v>59.08</v>
      </c>
      <c r="AA56" s="201">
        <v>38.299999999999997</v>
      </c>
      <c r="AB56" s="201">
        <v>0</v>
      </c>
      <c r="AC56" s="201">
        <v>10.94</v>
      </c>
      <c r="AD56" s="201">
        <v>0</v>
      </c>
      <c r="AE56" s="201">
        <v>0</v>
      </c>
      <c r="AF56" s="201">
        <v>0</v>
      </c>
      <c r="AG56" s="201">
        <v>33.950000000000003</v>
      </c>
      <c r="AH56" s="201">
        <v>0</v>
      </c>
      <c r="AI56" s="201">
        <v>11.13</v>
      </c>
      <c r="AJ56" s="201">
        <v>0</v>
      </c>
      <c r="AK56" s="201">
        <v>99.5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39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349.91</v>
      </c>
      <c r="L57" s="201">
        <v>10.67</v>
      </c>
      <c r="M57" s="201">
        <v>61.64</v>
      </c>
      <c r="N57" s="201">
        <v>50.15</v>
      </c>
      <c r="O57" s="201">
        <v>70.84</v>
      </c>
      <c r="P57" s="201">
        <v>23.64</v>
      </c>
      <c r="Q57" s="201">
        <v>4.63</v>
      </c>
      <c r="R57" s="201">
        <v>18</v>
      </c>
      <c r="S57" s="201">
        <v>11.2</v>
      </c>
      <c r="T57" s="201">
        <v>0</v>
      </c>
      <c r="U57" s="201">
        <v>60.07</v>
      </c>
      <c r="V57" s="201">
        <v>8.8000000000000007</v>
      </c>
      <c r="W57" s="201">
        <v>14.77</v>
      </c>
      <c r="X57" s="201">
        <v>62.62</v>
      </c>
      <c r="Y57" s="201">
        <v>0</v>
      </c>
      <c r="Z57" s="201">
        <v>59.08</v>
      </c>
      <c r="AA57" s="201">
        <v>38.299999999999997</v>
      </c>
      <c r="AB57" s="201">
        <v>0</v>
      </c>
      <c r="AC57" s="201">
        <v>12</v>
      </c>
      <c r="AD57" s="201">
        <v>0</v>
      </c>
      <c r="AE57" s="201">
        <v>0</v>
      </c>
      <c r="AF57" s="201">
        <v>0</v>
      </c>
      <c r="AG57" s="201">
        <v>33.950000000000003</v>
      </c>
      <c r="AH57" s="201">
        <v>0</v>
      </c>
      <c r="AI57" s="201">
        <v>11.13</v>
      </c>
      <c r="AJ57" s="201">
        <v>0</v>
      </c>
      <c r="AK57" s="201">
        <v>99.5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39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410.81</v>
      </c>
      <c r="L58" s="201">
        <v>10.67</v>
      </c>
      <c r="M58" s="201">
        <v>61.64</v>
      </c>
      <c r="N58" s="201">
        <v>50.15</v>
      </c>
      <c r="O58" s="201">
        <v>70.84</v>
      </c>
      <c r="P58" s="201">
        <v>23.64</v>
      </c>
      <c r="Q58" s="201">
        <v>4.63</v>
      </c>
      <c r="R58" s="201">
        <v>18</v>
      </c>
      <c r="S58" s="201">
        <v>11.2</v>
      </c>
      <c r="T58" s="201">
        <v>0</v>
      </c>
      <c r="U58" s="201">
        <v>60.07</v>
      </c>
      <c r="V58" s="201">
        <v>8.8000000000000007</v>
      </c>
      <c r="W58" s="201">
        <v>14.77</v>
      </c>
      <c r="X58" s="201">
        <v>62.62</v>
      </c>
      <c r="Y58" s="201">
        <v>0</v>
      </c>
      <c r="Z58" s="201">
        <v>59.08</v>
      </c>
      <c r="AA58" s="201">
        <v>38.299999999999997</v>
      </c>
      <c r="AB58" s="201">
        <v>0</v>
      </c>
      <c r="AC58" s="201">
        <v>12</v>
      </c>
      <c r="AD58" s="201">
        <v>0</v>
      </c>
      <c r="AE58" s="201">
        <v>0</v>
      </c>
      <c r="AF58" s="201">
        <v>0</v>
      </c>
      <c r="AG58" s="201">
        <v>33.950000000000003</v>
      </c>
      <c r="AH58" s="201">
        <v>0</v>
      </c>
      <c r="AI58" s="201">
        <v>11.13</v>
      </c>
      <c r="AJ58" s="201">
        <v>0</v>
      </c>
      <c r="AK58" s="201">
        <v>99.5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39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452.37</v>
      </c>
      <c r="L59" s="201">
        <v>10.67</v>
      </c>
      <c r="M59" s="201">
        <v>61.64</v>
      </c>
      <c r="N59" s="201">
        <v>50.15</v>
      </c>
      <c r="O59" s="201">
        <v>70.84</v>
      </c>
      <c r="P59" s="201">
        <v>23.64</v>
      </c>
      <c r="Q59" s="201">
        <v>4.63</v>
      </c>
      <c r="R59" s="201">
        <v>18</v>
      </c>
      <c r="S59" s="201">
        <v>11.2</v>
      </c>
      <c r="T59" s="201">
        <v>0</v>
      </c>
      <c r="U59" s="201">
        <v>60.07</v>
      </c>
      <c r="V59" s="201">
        <v>8.8000000000000007</v>
      </c>
      <c r="W59" s="201">
        <v>14.77</v>
      </c>
      <c r="X59" s="201">
        <v>62.62</v>
      </c>
      <c r="Y59" s="201">
        <v>0</v>
      </c>
      <c r="Z59" s="201">
        <v>59.08</v>
      </c>
      <c r="AA59" s="201">
        <v>38.299999999999997</v>
      </c>
      <c r="AB59" s="201">
        <v>0</v>
      </c>
      <c r="AC59" s="201">
        <v>12</v>
      </c>
      <c r="AD59" s="201">
        <v>0</v>
      </c>
      <c r="AE59" s="201">
        <v>0</v>
      </c>
      <c r="AF59" s="201">
        <v>0</v>
      </c>
      <c r="AG59" s="201">
        <v>33.950000000000003</v>
      </c>
      <c r="AH59" s="201">
        <v>0</v>
      </c>
      <c r="AI59" s="201">
        <v>11.13</v>
      </c>
      <c r="AJ59" s="201">
        <v>0</v>
      </c>
      <c r="AK59" s="201">
        <v>76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39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484.27</v>
      </c>
      <c r="L60" s="201">
        <v>10.67</v>
      </c>
      <c r="M60" s="201">
        <v>61.64</v>
      </c>
      <c r="N60" s="201">
        <v>50.15</v>
      </c>
      <c r="O60" s="201">
        <v>70.84</v>
      </c>
      <c r="P60" s="201">
        <v>23.64</v>
      </c>
      <c r="Q60" s="201">
        <v>4.63</v>
      </c>
      <c r="R60" s="201">
        <v>18</v>
      </c>
      <c r="S60" s="201">
        <v>11.2</v>
      </c>
      <c r="T60" s="201">
        <v>0</v>
      </c>
      <c r="U60" s="201">
        <v>60.07</v>
      </c>
      <c r="V60" s="201">
        <v>8.8000000000000007</v>
      </c>
      <c r="W60" s="201">
        <v>14.77</v>
      </c>
      <c r="X60" s="201">
        <v>62.62</v>
      </c>
      <c r="Y60" s="201">
        <v>0</v>
      </c>
      <c r="Z60" s="201">
        <v>59.08</v>
      </c>
      <c r="AA60" s="201">
        <v>38.299999999999997</v>
      </c>
      <c r="AB60" s="201">
        <v>0</v>
      </c>
      <c r="AC60" s="201">
        <v>12</v>
      </c>
      <c r="AD60" s="201">
        <v>0</v>
      </c>
      <c r="AE60" s="201">
        <v>0</v>
      </c>
      <c r="AF60" s="201">
        <v>0</v>
      </c>
      <c r="AG60" s="201">
        <v>33.950000000000003</v>
      </c>
      <c r="AH60" s="201">
        <v>0</v>
      </c>
      <c r="AI60" s="201">
        <v>11.13</v>
      </c>
      <c r="AJ60" s="201">
        <v>0</v>
      </c>
      <c r="AK60" s="201">
        <v>76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39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470.74</v>
      </c>
      <c r="L61" s="201">
        <v>10.67</v>
      </c>
      <c r="M61" s="201">
        <v>61.64</v>
      </c>
      <c r="N61" s="201">
        <v>50.15</v>
      </c>
      <c r="O61" s="201">
        <v>70.84</v>
      </c>
      <c r="P61" s="201">
        <v>23.64</v>
      </c>
      <c r="Q61" s="201">
        <v>4.63</v>
      </c>
      <c r="R61" s="201">
        <v>18</v>
      </c>
      <c r="S61" s="201">
        <v>11.2</v>
      </c>
      <c r="T61" s="201">
        <v>0</v>
      </c>
      <c r="U61" s="201">
        <v>60.07</v>
      </c>
      <c r="V61" s="201">
        <v>8.8000000000000007</v>
      </c>
      <c r="W61" s="201">
        <v>14.77</v>
      </c>
      <c r="X61" s="201">
        <v>62.62</v>
      </c>
      <c r="Y61" s="201">
        <v>0</v>
      </c>
      <c r="Z61" s="201">
        <v>59.08</v>
      </c>
      <c r="AA61" s="201">
        <v>38.299999999999997</v>
      </c>
      <c r="AB61" s="201">
        <v>0</v>
      </c>
      <c r="AC61" s="201">
        <v>11.79</v>
      </c>
      <c r="AD61" s="201">
        <v>0</v>
      </c>
      <c r="AE61" s="201">
        <v>0</v>
      </c>
      <c r="AF61" s="201">
        <v>0</v>
      </c>
      <c r="AG61" s="201">
        <v>33.950000000000003</v>
      </c>
      <c r="AH61" s="201">
        <v>0</v>
      </c>
      <c r="AI61" s="201">
        <v>11.13</v>
      </c>
      <c r="AJ61" s="201">
        <v>0</v>
      </c>
      <c r="AK61" s="201">
        <v>76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39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495.23</v>
      </c>
      <c r="L62" s="201">
        <v>10.67</v>
      </c>
      <c r="M62" s="201">
        <v>61.64</v>
      </c>
      <c r="N62" s="201">
        <v>50.15</v>
      </c>
      <c r="O62" s="201">
        <v>70.84</v>
      </c>
      <c r="P62" s="201">
        <v>23.64</v>
      </c>
      <c r="Q62" s="201">
        <v>4.63</v>
      </c>
      <c r="R62" s="201">
        <v>18</v>
      </c>
      <c r="S62" s="201">
        <v>11.2</v>
      </c>
      <c r="T62" s="201">
        <v>0</v>
      </c>
      <c r="U62" s="201">
        <v>60.07</v>
      </c>
      <c r="V62" s="201">
        <v>8.8000000000000007</v>
      </c>
      <c r="W62" s="201">
        <v>14.77</v>
      </c>
      <c r="X62" s="201">
        <v>62.62</v>
      </c>
      <c r="Y62" s="201">
        <v>0</v>
      </c>
      <c r="Z62" s="201">
        <v>59.08</v>
      </c>
      <c r="AA62" s="201">
        <v>38.299999999999997</v>
      </c>
      <c r="AB62" s="201">
        <v>0</v>
      </c>
      <c r="AC62" s="201">
        <v>10.6</v>
      </c>
      <c r="AD62" s="201">
        <v>0</v>
      </c>
      <c r="AE62" s="201">
        <v>0</v>
      </c>
      <c r="AF62" s="201">
        <v>0</v>
      </c>
      <c r="AG62" s="201">
        <v>33.950000000000003</v>
      </c>
      <c r="AH62" s="201">
        <v>0</v>
      </c>
      <c r="AI62" s="201">
        <v>7.39</v>
      </c>
      <c r="AJ62" s="201">
        <v>0</v>
      </c>
      <c r="AK62" s="201">
        <v>75.66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39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495.23</v>
      </c>
      <c r="L63" s="201">
        <v>10.67</v>
      </c>
      <c r="M63" s="201">
        <v>61.64</v>
      </c>
      <c r="N63" s="201">
        <v>50.15</v>
      </c>
      <c r="O63" s="201">
        <v>70.84</v>
      </c>
      <c r="P63" s="201">
        <v>23.64</v>
      </c>
      <c r="Q63" s="201">
        <v>4.63</v>
      </c>
      <c r="R63" s="201">
        <v>18</v>
      </c>
      <c r="S63" s="201">
        <v>11.2</v>
      </c>
      <c r="T63" s="201">
        <v>0</v>
      </c>
      <c r="U63" s="201">
        <v>60.07</v>
      </c>
      <c r="V63" s="201">
        <v>8.8000000000000007</v>
      </c>
      <c r="W63" s="201">
        <v>14.77</v>
      </c>
      <c r="X63" s="201">
        <v>62.62</v>
      </c>
      <c r="Y63" s="201">
        <v>0</v>
      </c>
      <c r="Z63" s="201">
        <v>59.08</v>
      </c>
      <c r="AA63" s="201">
        <v>38.299999999999997</v>
      </c>
      <c r="AB63" s="201">
        <v>0</v>
      </c>
      <c r="AC63" s="201">
        <v>10.6</v>
      </c>
      <c r="AD63" s="201">
        <v>0</v>
      </c>
      <c r="AE63" s="201">
        <v>0</v>
      </c>
      <c r="AF63" s="201">
        <v>0</v>
      </c>
      <c r="AG63" s="201">
        <v>33.950000000000003</v>
      </c>
      <c r="AH63" s="201">
        <v>0</v>
      </c>
      <c r="AI63" s="201">
        <v>7.39</v>
      </c>
      <c r="AJ63" s="201">
        <v>0</v>
      </c>
      <c r="AK63" s="201">
        <v>91.85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39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482.72</v>
      </c>
      <c r="L64" s="201">
        <v>10.67</v>
      </c>
      <c r="M64" s="201">
        <v>61.64</v>
      </c>
      <c r="N64" s="201">
        <v>50.15</v>
      </c>
      <c r="O64" s="201">
        <v>70.84</v>
      </c>
      <c r="P64" s="201">
        <v>23.64</v>
      </c>
      <c r="Q64" s="201">
        <v>4.63</v>
      </c>
      <c r="R64" s="201">
        <v>18</v>
      </c>
      <c r="S64" s="201">
        <v>11.2</v>
      </c>
      <c r="T64" s="201">
        <v>0</v>
      </c>
      <c r="U64" s="201">
        <v>60.07</v>
      </c>
      <c r="V64" s="201">
        <v>8.8000000000000007</v>
      </c>
      <c r="W64" s="201">
        <v>14.77</v>
      </c>
      <c r="X64" s="201">
        <v>62.62</v>
      </c>
      <c r="Y64" s="201">
        <v>0</v>
      </c>
      <c r="Z64" s="201">
        <v>59.08</v>
      </c>
      <c r="AA64" s="201">
        <v>38.299999999999997</v>
      </c>
      <c r="AB64" s="201">
        <v>0</v>
      </c>
      <c r="AC64" s="201">
        <v>10.6</v>
      </c>
      <c r="AD64" s="201">
        <v>0</v>
      </c>
      <c r="AE64" s="201">
        <v>0</v>
      </c>
      <c r="AF64" s="201">
        <v>0</v>
      </c>
      <c r="AG64" s="201">
        <v>33.950000000000003</v>
      </c>
      <c r="AH64" s="201">
        <v>0</v>
      </c>
      <c r="AI64" s="201">
        <v>7.39</v>
      </c>
      <c r="AJ64" s="201">
        <v>0</v>
      </c>
      <c r="AK64" s="201">
        <v>91.85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39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495.23</v>
      </c>
      <c r="L65" s="201">
        <v>10.67</v>
      </c>
      <c r="M65" s="201">
        <v>61.64</v>
      </c>
      <c r="N65" s="201">
        <v>50.15</v>
      </c>
      <c r="O65" s="201">
        <v>70.84</v>
      </c>
      <c r="P65" s="201">
        <v>23.85</v>
      </c>
      <c r="Q65" s="201">
        <v>4.63</v>
      </c>
      <c r="R65" s="201">
        <v>18</v>
      </c>
      <c r="S65" s="201">
        <v>11.2</v>
      </c>
      <c r="T65" s="201">
        <v>0</v>
      </c>
      <c r="U65" s="201">
        <v>60.07</v>
      </c>
      <c r="V65" s="201">
        <v>8.8000000000000007</v>
      </c>
      <c r="W65" s="201">
        <v>14.77</v>
      </c>
      <c r="X65" s="201">
        <v>62.62</v>
      </c>
      <c r="Y65" s="201">
        <v>0</v>
      </c>
      <c r="Z65" s="201">
        <v>59.08</v>
      </c>
      <c r="AA65" s="201">
        <v>38.299999999999997</v>
      </c>
      <c r="AB65" s="201">
        <v>0</v>
      </c>
      <c r="AC65" s="201">
        <v>11.79</v>
      </c>
      <c r="AD65" s="201">
        <v>0</v>
      </c>
      <c r="AE65" s="201">
        <v>0</v>
      </c>
      <c r="AF65" s="201">
        <v>0</v>
      </c>
      <c r="AG65" s="201">
        <v>33.950000000000003</v>
      </c>
      <c r="AH65" s="201">
        <v>0</v>
      </c>
      <c r="AI65" s="201">
        <v>11.52</v>
      </c>
      <c r="AJ65" s="201">
        <v>0</v>
      </c>
      <c r="AK65" s="201">
        <v>91.85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39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495.23</v>
      </c>
      <c r="L66" s="201">
        <v>10.67</v>
      </c>
      <c r="M66" s="201">
        <v>61.64</v>
      </c>
      <c r="N66" s="201">
        <v>50.15</v>
      </c>
      <c r="O66" s="201">
        <v>70.84</v>
      </c>
      <c r="P66" s="201">
        <v>23.85</v>
      </c>
      <c r="Q66" s="201">
        <v>4.63</v>
      </c>
      <c r="R66" s="201">
        <v>18</v>
      </c>
      <c r="S66" s="201">
        <v>11.2</v>
      </c>
      <c r="T66" s="201">
        <v>0</v>
      </c>
      <c r="U66" s="201">
        <v>60.07</v>
      </c>
      <c r="V66" s="201">
        <v>8.8000000000000007</v>
      </c>
      <c r="W66" s="201">
        <v>14.77</v>
      </c>
      <c r="X66" s="201">
        <v>62.62</v>
      </c>
      <c r="Y66" s="201">
        <v>0</v>
      </c>
      <c r="Z66" s="201">
        <v>59.08</v>
      </c>
      <c r="AA66" s="201">
        <v>38.299999999999997</v>
      </c>
      <c r="AB66" s="201">
        <v>0</v>
      </c>
      <c r="AC66" s="201">
        <v>11.79</v>
      </c>
      <c r="AD66" s="201">
        <v>0</v>
      </c>
      <c r="AE66" s="201">
        <v>0</v>
      </c>
      <c r="AF66" s="201">
        <v>0</v>
      </c>
      <c r="AG66" s="201">
        <v>33.950000000000003</v>
      </c>
      <c r="AH66" s="201">
        <v>0</v>
      </c>
      <c r="AI66" s="201">
        <v>11.52</v>
      </c>
      <c r="AJ66" s="201">
        <v>0</v>
      </c>
      <c r="AK66" s="201">
        <v>91.85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39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495.23</v>
      </c>
      <c r="L67" s="201">
        <v>10.67</v>
      </c>
      <c r="M67" s="201">
        <v>61.64</v>
      </c>
      <c r="N67" s="201">
        <v>50.15</v>
      </c>
      <c r="O67" s="201">
        <v>70.84</v>
      </c>
      <c r="P67" s="201">
        <v>23.85</v>
      </c>
      <c r="Q67" s="201">
        <v>4.63</v>
      </c>
      <c r="R67" s="201">
        <v>18</v>
      </c>
      <c r="S67" s="201">
        <v>11.2</v>
      </c>
      <c r="T67" s="201">
        <v>0</v>
      </c>
      <c r="U67" s="201">
        <v>60.07</v>
      </c>
      <c r="V67" s="201">
        <v>8.8000000000000007</v>
      </c>
      <c r="W67" s="201">
        <v>14.77</v>
      </c>
      <c r="X67" s="201">
        <v>62.62</v>
      </c>
      <c r="Y67" s="201">
        <v>0</v>
      </c>
      <c r="Z67" s="201">
        <v>59.08</v>
      </c>
      <c r="AA67" s="201">
        <v>38.299999999999997</v>
      </c>
      <c r="AB67" s="201">
        <v>0</v>
      </c>
      <c r="AC67" s="201">
        <v>11.79</v>
      </c>
      <c r="AD67" s="201">
        <v>0</v>
      </c>
      <c r="AE67" s="201">
        <v>0</v>
      </c>
      <c r="AF67" s="201">
        <v>0</v>
      </c>
      <c r="AG67" s="201">
        <v>33.950000000000003</v>
      </c>
      <c r="AH67" s="201">
        <v>0</v>
      </c>
      <c r="AI67" s="201">
        <v>11.52</v>
      </c>
      <c r="AJ67" s="201">
        <v>0</v>
      </c>
      <c r="AK67" s="201">
        <v>91.85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39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495.23</v>
      </c>
      <c r="L68" s="201">
        <v>10.67</v>
      </c>
      <c r="M68" s="201">
        <v>61.64</v>
      </c>
      <c r="N68" s="201">
        <v>50.15</v>
      </c>
      <c r="O68" s="201">
        <v>70.84</v>
      </c>
      <c r="P68" s="201">
        <v>23.85</v>
      </c>
      <c r="Q68" s="201">
        <v>4.63</v>
      </c>
      <c r="R68" s="201">
        <v>18</v>
      </c>
      <c r="S68" s="201">
        <v>11.2</v>
      </c>
      <c r="T68" s="201">
        <v>0</v>
      </c>
      <c r="U68" s="201">
        <v>60.07</v>
      </c>
      <c r="V68" s="201">
        <v>8.8000000000000007</v>
      </c>
      <c r="W68" s="201">
        <v>13.92</v>
      </c>
      <c r="X68" s="201">
        <v>62.62</v>
      </c>
      <c r="Y68" s="201">
        <v>0</v>
      </c>
      <c r="Z68" s="201">
        <v>59.08</v>
      </c>
      <c r="AA68" s="201">
        <v>38.299999999999997</v>
      </c>
      <c r="AB68" s="201">
        <v>0</v>
      </c>
      <c r="AC68" s="201">
        <v>11.79</v>
      </c>
      <c r="AD68" s="201">
        <v>0</v>
      </c>
      <c r="AE68" s="201">
        <v>0</v>
      </c>
      <c r="AF68" s="201">
        <v>0</v>
      </c>
      <c r="AG68" s="201">
        <v>33.950000000000003</v>
      </c>
      <c r="AH68" s="201">
        <v>0</v>
      </c>
      <c r="AI68" s="201">
        <v>11.52</v>
      </c>
      <c r="AJ68" s="201">
        <v>0</v>
      </c>
      <c r="AK68" s="201">
        <v>91.85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39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495.23</v>
      </c>
      <c r="L69" s="201">
        <v>10.67</v>
      </c>
      <c r="M69" s="201">
        <v>61.64</v>
      </c>
      <c r="N69" s="201">
        <v>50.15</v>
      </c>
      <c r="O69" s="201">
        <v>70.84</v>
      </c>
      <c r="P69" s="201">
        <v>23.85</v>
      </c>
      <c r="Q69" s="201">
        <v>4.63</v>
      </c>
      <c r="R69" s="201">
        <v>18</v>
      </c>
      <c r="S69" s="201">
        <v>11.2</v>
      </c>
      <c r="T69" s="201">
        <v>0</v>
      </c>
      <c r="U69" s="201">
        <v>60.07</v>
      </c>
      <c r="V69" s="201">
        <v>8.8000000000000007</v>
      </c>
      <c r="W69" s="201">
        <v>14.77</v>
      </c>
      <c r="X69" s="201">
        <v>62.62</v>
      </c>
      <c r="Y69" s="201">
        <v>0</v>
      </c>
      <c r="Z69" s="201">
        <v>59.08</v>
      </c>
      <c r="AA69" s="201">
        <v>38.299999999999997</v>
      </c>
      <c r="AB69" s="201">
        <v>0</v>
      </c>
      <c r="AC69" s="201">
        <v>11.79</v>
      </c>
      <c r="AD69" s="201">
        <v>0</v>
      </c>
      <c r="AE69" s="201">
        <v>0</v>
      </c>
      <c r="AF69" s="201">
        <v>0</v>
      </c>
      <c r="AG69" s="201">
        <v>33.950000000000003</v>
      </c>
      <c r="AH69" s="201">
        <v>0</v>
      </c>
      <c r="AI69" s="201">
        <v>11.52</v>
      </c>
      <c r="AJ69" s="201">
        <v>0</v>
      </c>
      <c r="AK69" s="201">
        <v>91.85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33.11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495.23</v>
      </c>
      <c r="L70" s="201">
        <v>10.67</v>
      </c>
      <c r="M70" s="201">
        <v>61.64</v>
      </c>
      <c r="N70" s="201">
        <v>50.15</v>
      </c>
      <c r="O70" s="201">
        <v>70.84</v>
      </c>
      <c r="P70" s="201">
        <v>23.85</v>
      </c>
      <c r="Q70" s="201">
        <v>4.63</v>
      </c>
      <c r="R70" s="201">
        <v>18</v>
      </c>
      <c r="S70" s="201">
        <v>11.2</v>
      </c>
      <c r="T70" s="201">
        <v>0</v>
      </c>
      <c r="U70" s="201">
        <v>60.07</v>
      </c>
      <c r="V70" s="201">
        <v>8.8000000000000007</v>
      </c>
      <c r="W70" s="201">
        <v>14.77</v>
      </c>
      <c r="X70" s="201">
        <v>62.62</v>
      </c>
      <c r="Y70" s="201">
        <v>0</v>
      </c>
      <c r="Z70" s="201">
        <v>59.08</v>
      </c>
      <c r="AA70" s="201">
        <v>38.299999999999997</v>
      </c>
      <c r="AB70" s="201">
        <v>0</v>
      </c>
      <c r="AC70" s="201">
        <v>11.79</v>
      </c>
      <c r="AD70" s="201">
        <v>0</v>
      </c>
      <c r="AE70" s="201">
        <v>0</v>
      </c>
      <c r="AF70" s="201">
        <v>0</v>
      </c>
      <c r="AG70" s="201">
        <v>33.950000000000003</v>
      </c>
      <c r="AH70" s="201">
        <v>0</v>
      </c>
      <c r="AI70" s="201">
        <v>11.52</v>
      </c>
      <c r="AJ70" s="201">
        <v>0</v>
      </c>
      <c r="AK70" s="201">
        <v>91.85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28.27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495.23</v>
      </c>
      <c r="L71" s="201">
        <v>10.67</v>
      </c>
      <c r="M71" s="201">
        <v>61.64</v>
      </c>
      <c r="N71" s="201">
        <v>50.15</v>
      </c>
      <c r="O71" s="201">
        <v>70.84</v>
      </c>
      <c r="P71" s="201">
        <v>23.85</v>
      </c>
      <c r="Q71" s="201">
        <v>4.63</v>
      </c>
      <c r="R71" s="201">
        <v>18</v>
      </c>
      <c r="S71" s="201">
        <v>11.2</v>
      </c>
      <c r="T71" s="201">
        <v>0</v>
      </c>
      <c r="U71" s="201">
        <v>60.07</v>
      </c>
      <c r="V71" s="201">
        <v>8.8000000000000007</v>
      </c>
      <c r="W71" s="201">
        <v>14.77</v>
      </c>
      <c r="X71" s="201">
        <v>62.62</v>
      </c>
      <c r="Y71" s="201">
        <v>0</v>
      </c>
      <c r="Z71" s="201">
        <v>59.08</v>
      </c>
      <c r="AA71" s="201">
        <v>38.299999999999997</v>
      </c>
      <c r="AB71" s="201">
        <v>0</v>
      </c>
      <c r="AC71" s="201">
        <v>11.83</v>
      </c>
      <c r="AD71" s="201">
        <v>0</v>
      </c>
      <c r="AE71" s="201">
        <v>0</v>
      </c>
      <c r="AF71" s="201">
        <v>0</v>
      </c>
      <c r="AG71" s="201">
        <v>33.950000000000003</v>
      </c>
      <c r="AH71" s="201">
        <v>0</v>
      </c>
      <c r="AI71" s="201">
        <v>11.91</v>
      </c>
      <c r="AJ71" s="201">
        <v>0</v>
      </c>
      <c r="AK71" s="201">
        <v>91.85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24.4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495.23</v>
      </c>
      <c r="L72" s="201">
        <v>10.67</v>
      </c>
      <c r="M72" s="201">
        <v>61.64</v>
      </c>
      <c r="N72" s="201">
        <v>50.15</v>
      </c>
      <c r="O72" s="201">
        <v>70.84</v>
      </c>
      <c r="P72" s="201">
        <v>23.85</v>
      </c>
      <c r="Q72" s="201">
        <v>4.63</v>
      </c>
      <c r="R72" s="201">
        <v>18</v>
      </c>
      <c r="S72" s="201">
        <v>11.2</v>
      </c>
      <c r="T72" s="201">
        <v>0</v>
      </c>
      <c r="U72" s="201">
        <v>60.07</v>
      </c>
      <c r="V72" s="201">
        <v>8.8000000000000007</v>
      </c>
      <c r="W72" s="201">
        <v>14.77</v>
      </c>
      <c r="X72" s="201">
        <v>62.62</v>
      </c>
      <c r="Y72" s="201">
        <v>0</v>
      </c>
      <c r="Z72" s="201">
        <v>59.08</v>
      </c>
      <c r="AA72" s="201">
        <v>38.299999999999997</v>
      </c>
      <c r="AB72" s="201">
        <v>0</v>
      </c>
      <c r="AC72" s="201">
        <v>11.83</v>
      </c>
      <c r="AD72" s="201">
        <v>0</v>
      </c>
      <c r="AE72" s="201">
        <v>0</v>
      </c>
      <c r="AF72" s="201">
        <v>0</v>
      </c>
      <c r="AG72" s="201">
        <v>33.950000000000003</v>
      </c>
      <c r="AH72" s="201">
        <v>0</v>
      </c>
      <c r="AI72" s="201">
        <v>11.91</v>
      </c>
      <c r="AJ72" s="201">
        <v>0</v>
      </c>
      <c r="AK72" s="201">
        <v>97.84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22.3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495.23</v>
      </c>
      <c r="L73" s="201">
        <v>10.67</v>
      </c>
      <c r="M73" s="201">
        <v>61.64</v>
      </c>
      <c r="N73" s="201">
        <v>50.15</v>
      </c>
      <c r="O73" s="201">
        <v>70.84</v>
      </c>
      <c r="P73" s="201">
        <v>23.85</v>
      </c>
      <c r="Q73" s="201">
        <v>4.63</v>
      </c>
      <c r="R73" s="201">
        <v>18</v>
      </c>
      <c r="S73" s="201">
        <v>11.2</v>
      </c>
      <c r="T73" s="201">
        <v>0</v>
      </c>
      <c r="U73" s="201">
        <v>60.07</v>
      </c>
      <c r="V73" s="201">
        <v>8.8000000000000007</v>
      </c>
      <c r="W73" s="201">
        <v>14.77</v>
      </c>
      <c r="X73" s="201">
        <v>62.62</v>
      </c>
      <c r="Y73" s="201">
        <v>0</v>
      </c>
      <c r="Z73" s="201">
        <v>59.08</v>
      </c>
      <c r="AA73" s="201">
        <v>38.299999999999997</v>
      </c>
      <c r="AB73" s="201">
        <v>0</v>
      </c>
      <c r="AC73" s="201">
        <v>10.6</v>
      </c>
      <c r="AD73" s="201">
        <v>0</v>
      </c>
      <c r="AE73" s="201">
        <v>0</v>
      </c>
      <c r="AF73" s="201">
        <v>0</v>
      </c>
      <c r="AG73" s="201">
        <v>33.950000000000003</v>
      </c>
      <c r="AH73" s="201">
        <v>0</v>
      </c>
      <c r="AI73" s="201">
        <v>7.39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18.22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495.23</v>
      </c>
      <c r="L74" s="201">
        <v>10.67</v>
      </c>
      <c r="M74" s="201">
        <v>61.64</v>
      </c>
      <c r="N74" s="201">
        <v>50.15</v>
      </c>
      <c r="O74" s="201">
        <v>70.84</v>
      </c>
      <c r="P74" s="201">
        <v>23.85</v>
      </c>
      <c r="Q74" s="201">
        <v>4.63</v>
      </c>
      <c r="R74" s="201">
        <v>18</v>
      </c>
      <c r="S74" s="201">
        <v>11.2</v>
      </c>
      <c r="T74" s="201">
        <v>0</v>
      </c>
      <c r="U74" s="201">
        <v>60.07</v>
      </c>
      <c r="V74" s="201">
        <v>8.8000000000000007</v>
      </c>
      <c r="W74" s="201">
        <v>13.92</v>
      </c>
      <c r="X74" s="201">
        <v>62.62</v>
      </c>
      <c r="Y74" s="201">
        <v>0</v>
      </c>
      <c r="Z74" s="201">
        <v>59.08</v>
      </c>
      <c r="AA74" s="201">
        <v>38.299999999999997</v>
      </c>
      <c r="AB74" s="201">
        <v>0</v>
      </c>
      <c r="AC74" s="201">
        <v>10.6</v>
      </c>
      <c r="AD74" s="201">
        <v>0</v>
      </c>
      <c r="AE74" s="201">
        <v>0</v>
      </c>
      <c r="AF74" s="201">
        <v>0</v>
      </c>
      <c r="AG74" s="201">
        <v>33.950000000000003</v>
      </c>
      <c r="AH74" s="201">
        <v>0</v>
      </c>
      <c r="AI74" s="201">
        <v>7.39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10.24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495.23</v>
      </c>
      <c r="L75" s="201">
        <v>10.67</v>
      </c>
      <c r="M75" s="201">
        <v>61.64</v>
      </c>
      <c r="N75" s="201">
        <v>50.15</v>
      </c>
      <c r="O75" s="201">
        <v>70.84</v>
      </c>
      <c r="P75" s="201">
        <v>23.85</v>
      </c>
      <c r="Q75" s="201">
        <v>4.63</v>
      </c>
      <c r="R75" s="201">
        <v>18</v>
      </c>
      <c r="S75" s="201">
        <v>11.2</v>
      </c>
      <c r="T75" s="201">
        <v>0</v>
      </c>
      <c r="U75" s="201">
        <v>60.07</v>
      </c>
      <c r="V75" s="201">
        <v>8.8000000000000007</v>
      </c>
      <c r="W75" s="201">
        <v>14.77</v>
      </c>
      <c r="X75" s="201">
        <v>62.62</v>
      </c>
      <c r="Y75" s="201">
        <v>0</v>
      </c>
      <c r="Z75" s="201">
        <v>59.08</v>
      </c>
      <c r="AA75" s="201">
        <v>38.299999999999997</v>
      </c>
      <c r="AB75" s="201">
        <v>0</v>
      </c>
      <c r="AC75" s="201">
        <v>11.75</v>
      </c>
      <c r="AD75" s="201">
        <v>0</v>
      </c>
      <c r="AE75" s="201">
        <v>0</v>
      </c>
      <c r="AF75" s="201">
        <v>0</v>
      </c>
      <c r="AG75" s="201">
        <v>33.950000000000003</v>
      </c>
      <c r="AH75" s="201">
        <v>0</v>
      </c>
      <c r="AI75" s="201">
        <v>14.18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495.23</v>
      </c>
      <c r="L76" s="201">
        <v>10.67</v>
      </c>
      <c r="M76" s="201">
        <v>61.64</v>
      </c>
      <c r="N76" s="201">
        <v>50.15</v>
      </c>
      <c r="O76" s="201">
        <v>70.84</v>
      </c>
      <c r="P76" s="201">
        <v>23.85</v>
      </c>
      <c r="Q76" s="201">
        <v>4.63</v>
      </c>
      <c r="R76" s="201">
        <v>18</v>
      </c>
      <c r="S76" s="201">
        <v>11.2</v>
      </c>
      <c r="T76" s="201">
        <v>0</v>
      </c>
      <c r="U76" s="201">
        <v>60.07</v>
      </c>
      <c r="V76" s="201">
        <v>8.8000000000000007</v>
      </c>
      <c r="W76" s="201">
        <v>14.77</v>
      </c>
      <c r="X76" s="201">
        <v>62.62</v>
      </c>
      <c r="Y76" s="201">
        <v>0</v>
      </c>
      <c r="Z76" s="201">
        <v>59.08</v>
      </c>
      <c r="AA76" s="201">
        <v>38.299999999999997</v>
      </c>
      <c r="AB76" s="201">
        <v>0</v>
      </c>
      <c r="AC76" s="201">
        <v>11.75</v>
      </c>
      <c r="AD76" s="201">
        <v>0</v>
      </c>
      <c r="AE76" s="201">
        <v>0</v>
      </c>
      <c r="AF76" s="201">
        <v>0</v>
      </c>
      <c r="AG76" s="201">
        <v>33.950000000000003</v>
      </c>
      <c r="AH76" s="201">
        <v>0</v>
      </c>
      <c r="AI76" s="201">
        <v>14.18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495.23</v>
      </c>
      <c r="L77" s="201">
        <v>10.67</v>
      </c>
      <c r="M77" s="201">
        <v>61.64</v>
      </c>
      <c r="N77" s="201">
        <v>50.15</v>
      </c>
      <c r="O77" s="201">
        <v>70.84</v>
      </c>
      <c r="P77" s="201">
        <v>23.85</v>
      </c>
      <c r="Q77" s="201">
        <v>4.63</v>
      </c>
      <c r="R77" s="201">
        <v>18</v>
      </c>
      <c r="S77" s="201">
        <v>11.2</v>
      </c>
      <c r="T77" s="201">
        <v>0</v>
      </c>
      <c r="U77" s="201">
        <v>60.07</v>
      </c>
      <c r="V77" s="201">
        <v>8.8000000000000007</v>
      </c>
      <c r="W77" s="201">
        <v>14.77</v>
      </c>
      <c r="X77" s="201">
        <v>62.62</v>
      </c>
      <c r="Y77" s="201">
        <v>0</v>
      </c>
      <c r="Z77" s="201">
        <v>59.08</v>
      </c>
      <c r="AA77" s="201">
        <v>38.299999999999997</v>
      </c>
      <c r="AB77" s="201">
        <v>0</v>
      </c>
      <c r="AC77" s="201">
        <v>11.75</v>
      </c>
      <c r="AD77" s="201">
        <v>0</v>
      </c>
      <c r="AE77" s="201">
        <v>0</v>
      </c>
      <c r="AF77" s="201">
        <v>0</v>
      </c>
      <c r="AG77" s="201">
        <v>33.950000000000003</v>
      </c>
      <c r="AH77" s="201">
        <v>0</v>
      </c>
      <c r="AI77" s="201">
        <v>14.18</v>
      </c>
      <c r="AJ77" s="201">
        <v>0</v>
      </c>
      <c r="AK77" s="201">
        <v>0</v>
      </c>
      <c r="AL77" s="201">
        <v>9.34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495.23</v>
      </c>
      <c r="L78" s="201">
        <v>10.67</v>
      </c>
      <c r="M78" s="201">
        <v>61.64</v>
      </c>
      <c r="N78" s="201">
        <v>50.15</v>
      </c>
      <c r="O78" s="201">
        <v>70.84</v>
      </c>
      <c r="P78" s="201">
        <v>23.85</v>
      </c>
      <c r="Q78" s="201">
        <v>4.63</v>
      </c>
      <c r="R78" s="201">
        <v>18</v>
      </c>
      <c r="S78" s="201">
        <v>11.2</v>
      </c>
      <c r="T78" s="201">
        <v>0</v>
      </c>
      <c r="U78" s="201">
        <v>60.07</v>
      </c>
      <c r="V78" s="201">
        <v>8.8000000000000007</v>
      </c>
      <c r="W78" s="201">
        <v>14.77</v>
      </c>
      <c r="X78" s="201">
        <v>62.62</v>
      </c>
      <c r="Y78" s="201">
        <v>0</v>
      </c>
      <c r="Z78" s="201">
        <v>59.08</v>
      </c>
      <c r="AA78" s="201">
        <v>38.299999999999997</v>
      </c>
      <c r="AB78" s="201">
        <v>0</v>
      </c>
      <c r="AC78" s="201">
        <v>11.75</v>
      </c>
      <c r="AD78" s="201">
        <v>0</v>
      </c>
      <c r="AE78" s="201">
        <v>0</v>
      </c>
      <c r="AF78" s="201">
        <v>0</v>
      </c>
      <c r="AG78" s="201">
        <v>33.950000000000003</v>
      </c>
      <c r="AH78" s="201">
        <v>0</v>
      </c>
      <c r="AI78" s="201">
        <v>13.09</v>
      </c>
      <c r="AJ78" s="201">
        <v>0</v>
      </c>
      <c r="AK78" s="201">
        <v>0</v>
      </c>
      <c r="AL78" s="201">
        <v>9.34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495.23</v>
      </c>
      <c r="L79" s="201">
        <v>10.67</v>
      </c>
      <c r="M79" s="201">
        <v>61.64</v>
      </c>
      <c r="N79" s="201">
        <v>50.15</v>
      </c>
      <c r="O79" s="201">
        <v>70.84</v>
      </c>
      <c r="P79" s="201">
        <v>23.85</v>
      </c>
      <c r="Q79" s="201">
        <v>4.63</v>
      </c>
      <c r="R79" s="201">
        <v>18</v>
      </c>
      <c r="S79" s="201">
        <v>11.2</v>
      </c>
      <c r="T79" s="201">
        <v>0</v>
      </c>
      <c r="U79" s="201">
        <v>60.07</v>
      </c>
      <c r="V79" s="201">
        <v>8.8000000000000007</v>
      </c>
      <c r="W79" s="201">
        <v>14.77</v>
      </c>
      <c r="X79" s="201">
        <v>62.62</v>
      </c>
      <c r="Y79" s="201">
        <v>0</v>
      </c>
      <c r="Z79" s="201">
        <v>59.08</v>
      </c>
      <c r="AA79" s="201">
        <v>38.299999999999997</v>
      </c>
      <c r="AB79" s="201">
        <v>0</v>
      </c>
      <c r="AC79" s="201">
        <v>11.75</v>
      </c>
      <c r="AD79" s="201">
        <v>0</v>
      </c>
      <c r="AE79" s="201">
        <v>0</v>
      </c>
      <c r="AF79" s="201">
        <v>0</v>
      </c>
      <c r="AG79" s="201">
        <v>33.950000000000003</v>
      </c>
      <c r="AH79" s="201">
        <v>0</v>
      </c>
      <c r="AI79" s="201">
        <v>13.09</v>
      </c>
      <c r="AJ79" s="201">
        <v>0</v>
      </c>
      <c r="AK79" s="201">
        <v>0</v>
      </c>
      <c r="AL79" s="201">
        <v>9.34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495.23</v>
      </c>
      <c r="L80" s="201">
        <v>10.67</v>
      </c>
      <c r="M80" s="201">
        <v>61.64</v>
      </c>
      <c r="N80" s="201">
        <v>50.15</v>
      </c>
      <c r="O80" s="201">
        <v>70.84</v>
      </c>
      <c r="P80" s="201">
        <v>23.85</v>
      </c>
      <c r="Q80" s="201">
        <v>4.63</v>
      </c>
      <c r="R80" s="201">
        <v>18</v>
      </c>
      <c r="S80" s="201">
        <v>11.2</v>
      </c>
      <c r="T80" s="201">
        <v>0</v>
      </c>
      <c r="U80" s="201">
        <v>60.07</v>
      </c>
      <c r="V80" s="201">
        <v>8.8000000000000007</v>
      </c>
      <c r="W80" s="201">
        <v>14.05</v>
      </c>
      <c r="X80" s="201">
        <v>62.62</v>
      </c>
      <c r="Y80" s="201">
        <v>0</v>
      </c>
      <c r="Z80" s="201">
        <v>59.08</v>
      </c>
      <c r="AA80" s="201">
        <v>38.299999999999997</v>
      </c>
      <c r="AB80" s="201">
        <v>0</v>
      </c>
      <c r="AC80" s="201">
        <v>11.75</v>
      </c>
      <c r="AD80" s="201">
        <v>0</v>
      </c>
      <c r="AE80" s="201">
        <v>0</v>
      </c>
      <c r="AF80" s="201">
        <v>0</v>
      </c>
      <c r="AG80" s="201">
        <v>33.950000000000003</v>
      </c>
      <c r="AH80" s="201">
        <v>0</v>
      </c>
      <c r="AI80" s="201">
        <v>13.09</v>
      </c>
      <c r="AJ80" s="201">
        <v>0</v>
      </c>
      <c r="AK80" s="201">
        <v>0</v>
      </c>
      <c r="AL80" s="201">
        <v>9.34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495.23</v>
      </c>
      <c r="L81" s="201">
        <v>10.67</v>
      </c>
      <c r="M81" s="201">
        <v>61.64</v>
      </c>
      <c r="N81" s="201">
        <v>50.15</v>
      </c>
      <c r="O81" s="201">
        <v>70.84</v>
      </c>
      <c r="P81" s="201">
        <v>23.85</v>
      </c>
      <c r="Q81" s="201">
        <v>4.63</v>
      </c>
      <c r="R81" s="201">
        <v>18</v>
      </c>
      <c r="S81" s="201">
        <v>11.2</v>
      </c>
      <c r="T81" s="201">
        <v>0</v>
      </c>
      <c r="U81" s="201">
        <v>60.07</v>
      </c>
      <c r="V81" s="201">
        <v>8.8000000000000007</v>
      </c>
      <c r="W81" s="201">
        <v>14.77</v>
      </c>
      <c r="X81" s="201">
        <v>62.62</v>
      </c>
      <c r="Y81" s="201">
        <v>0</v>
      </c>
      <c r="Z81" s="201">
        <v>59.08</v>
      </c>
      <c r="AA81" s="201">
        <v>38.299999999999997</v>
      </c>
      <c r="AB81" s="201">
        <v>0</v>
      </c>
      <c r="AC81" s="201">
        <v>12.02</v>
      </c>
      <c r="AD81" s="201">
        <v>0</v>
      </c>
      <c r="AE81" s="201">
        <v>0</v>
      </c>
      <c r="AF81" s="201">
        <v>0</v>
      </c>
      <c r="AG81" s="201">
        <v>33.950000000000003</v>
      </c>
      <c r="AH81" s="201">
        <v>0</v>
      </c>
      <c r="AI81" s="201">
        <v>13.51</v>
      </c>
      <c r="AJ81" s="201">
        <v>0</v>
      </c>
      <c r="AK81" s="201">
        <v>37.36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495.23</v>
      </c>
      <c r="L82" s="201">
        <v>10.67</v>
      </c>
      <c r="M82" s="201">
        <v>61.64</v>
      </c>
      <c r="N82" s="201">
        <v>50.15</v>
      </c>
      <c r="O82" s="201">
        <v>70.84</v>
      </c>
      <c r="P82" s="201">
        <v>23.85</v>
      </c>
      <c r="Q82" s="201">
        <v>4.63</v>
      </c>
      <c r="R82" s="201">
        <v>18</v>
      </c>
      <c r="S82" s="201">
        <v>11.2</v>
      </c>
      <c r="T82" s="201">
        <v>0</v>
      </c>
      <c r="U82" s="201">
        <v>60.07</v>
      </c>
      <c r="V82" s="201">
        <v>8.8000000000000007</v>
      </c>
      <c r="W82" s="201">
        <v>14.77</v>
      </c>
      <c r="X82" s="201">
        <v>62.62</v>
      </c>
      <c r="Y82" s="201">
        <v>0</v>
      </c>
      <c r="Z82" s="201">
        <v>59.08</v>
      </c>
      <c r="AA82" s="201">
        <v>38.299999999999997</v>
      </c>
      <c r="AB82" s="201">
        <v>0</v>
      </c>
      <c r="AC82" s="201">
        <v>12.02</v>
      </c>
      <c r="AD82" s="201">
        <v>0</v>
      </c>
      <c r="AE82" s="201">
        <v>0</v>
      </c>
      <c r="AF82" s="201">
        <v>0</v>
      </c>
      <c r="AG82" s="201">
        <v>33.950000000000003</v>
      </c>
      <c r="AH82" s="201">
        <v>0</v>
      </c>
      <c r="AI82" s="201">
        <v>13.51</v>
      </c>
      <c r="AJ82" s="201">
        <v>0</v>
      </c>
      <c r="AK82" s="201">
        <v>62.26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0.17</v>
      </c>
      <c r="K83" s="201">
        <v>495.23</v>
      </c>
      <c r="L83" s="201">
        <v>10.67</v>
      </c>
      <c r="M83" s="201">
        <v>61.64</v>
      </c>
      <c r="N83" s="201">
        <v>50.15</v>
      </c>
      <c r="O83" s="201">
        <v>70.84</v>
      </c>
      <c r="P83" s="201">
        <v>23.85</v>
      </c>
      <c r="Q83" s="201">
        <v>4.63</v>
      </c>
      <c r="R83" s="201">
        <v>18</v>
      </c>
      <c r="S83" s="201">
        <v>11.2</v>
      </c>
      <c r="T83" s="201">
        <v>0</v>
      </c>
      <c r="U83" s="201">
        <v>60.07</v>
      </c>
      <c r="V83" s="201">
        <v>8.8000000000000007</v>
      </c>
      <c r="W83" s="201">
        <v>14.77</v>
      </c>
      <c r="X83" s="201">
        <v>62.62</v>
      </c>
      <c r="Y83" s="201">
        <v>0</v>
      </c>
      <c r="Z83" s="201">
        <v>59.08</v>
      </c>
      <c r="AA83" s="201">
        <v>38.299999999999997</v>
      </c>
      <c r="AB83" s="201">
        <v>0</v>
      </c>
      <c r="AC83" s="201">
        <v>12.02</v>
      </c>
      <c r="AD83" s="201">
        <v>0</v>
      </c>
      <c r="AE83" s="201">
        <v>0</v>
      </c>
      <c r="AF83" s="201">
        <v>0</v>
      </c>
      <c r="AG83" s="201">
        <v>33.950000000000003</v>
      </c>
      <c r="AH83" s="201">
        <v>0</v>
      </c>
      <c r="AI83" s="201">
        <v>14.08</v>
      </c>
      <c r="AJ83" s="201">
        <v>0</v>
      </c>
      <c r="AK83" s="201">
        <v>93.39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0.17</v>
      </c>
      <c r="K84" s="201">
        <v>495.23</v>
      </c>
      <c r="L84" s="201">
        <v>10.67</v>
      </c>
      <c r="M84" s="201">
        <v>61.64</v>
      </c>
      <c r="N84" s="201">
        <v>50.15</v>
      </c>
      <c r="O84" s="201">
        <v>70.84</v>
      </c>
      <c r="P84" s="201">
        <v>23.85</v>
      </c>
      <c r="Q84" s="201">
        <v>4.63</v>
      </c>
      <c r="R84" s="201">
        <v>18</v>
      </c>
      <c r="S84" s="201">
        <v>11.2</v>
      </c>
      <c r="T84" s="201">
        <v>0</v>
      </c>
      <c r="U84" s="201">
        <v>60.07</v>
      </c>
      <c r="V84" s="201">
        <v>8.8000000000000007</v>
      </c>
      <c r="W84" s="201">
        <v>14.77</v>
      </c>
      <c r="X84" s="201">
        <v>62.62</v>
      </c>
      <c r="Y84" s="201">
        <v>0</v>
      </c>
      <c r="Z84" s="201">
        <v>59.08</v>
      </c>
      <c r="AA84" s="201">
        <v>38.299999999999997</v>
      </c>
      <c r="AB84" s="201">
        <v>0</v>
      </c>
      <c r="AC84" s="201">
        <v>12.02</v>
      </c>
      <c r="AD84" s="201">
        <v>0</v>
      </c>
      <c r="AE84" s="201">
        <v>0</v>
      </c>
      <c r="AF84" s="201">
        <v>0</v>
      </c>
      <c r="AG84" s="201">
        <v>33.950000000000003</v>
      </c>
      <c r="AH84" s="201">
        <v>0</v>
      </c>
      <c r="AI84" s="201">
        <v>14.08</v>
      </c>
      <c r="AJ84" s="201">
        <v>0</v>
      </c>
      <c r="AK84" s="201">
        <v>93.39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0.17</v>
      </c>
      <c r="K85" s="201">
        <v>495.23</v>
      </c>
      <c r="L85" s="201">
        <v>10.67</v>
      </c>
      <c r="M85" s="201">
        <v>61.64</v>
      </c>
      <c r="N85" s="201">
        <v>50.15</v>
      </c>
      <c r="O85" s="201">
        <v>70.84</v>
      </c>
      <c r="P85" s="201">
        <v>23.85</v>
      </c>
      <c r="Q85" s="201">
        <v>4.63</v>
      </c>
      <c r="R85" s="201">
        <v>18</v>
      </c>
      <c r="S85" s="201">
        <v>11.2</v>
      </c>
      <c r="T85" s="201">
        <v>0</v>
      </c>
      <c r="U85" s="201">
        <v>60.07</v>
      </c>
      <c r="V85" s="201">
        <v>8.8000000000000007</v>
      </c>
      <c r="W85" s="201">
        <v>14.77</v>
      </c>
      <c r="X85" s="201">
        <v>62.62</v>
      </c>
      <c r="Y85" s="201">
        <v>0</v>
      </c>
      <c r="Z85" s="201">
        <v>59.08</v>
      </c>
      <c r="AA85" s="201">
        <v>38.299999999999997</v>
      </c>
      <c r="AB85" s="201">
        <v>0</v>
      </c>
      <c r="AC85" s="201">
        <v>12.02</v>
      </c>
      <c r="AD85" s="201">
        <v>0</v>
      </c>
      <c r="AE85" s="201">
        <v>0</v>
      </c>
      <c r="AF85" s="201">
        <v>0</v>
      </c>
      <c r="AG85" s="201">
        <v>33.950000000000003</v>
      </c>
      <c r="AH85" s="201">
        <v>0</v>
      </c>
      <c r="AI85" s="201">
        <v>14.08</v>
      </c>
      <c r="AJ85" s="201">
        <v>0</v>
      </c>
      <c r="AK85" s="201">
        <v>93.39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0.17</v>
      </c>
      <c r="K86" s="201">
        <v>495.23</v>
      </c>
      <c r="L86" s="201">
        <v>10.67</v>
      </c>
      <c r="M86" s="201">
        <v>61.64</v>
      </c>
      <c r="N86" s="201">
        <v>50.15</v>
      </c>
      <c r="O86" s="201">
        <v>70.84</v>
      </c>
      <c r="P86" s="201">
        <v>23.85</v>
      </c>
      <c r="Q86" s="201">
        <v>4.63</v>
      </c>
      <c r="R86" s="201">
        <v>18</v>
      </c>
      <c r="S86" s="201">
        <v>11.2</v>
      </c>
      <c r="T86" s="201">
        <v>0</v>
      </c>
      <c r="U86" s="201">
        <v>60.07</v>
      </c>
      <c r="V86" s="201">
        <v>8.8000000000000007</v>
      </c>
      <c r="W86" s="201">
        <v>14.17</v>
      </c>
      <c r="X86" s="201">
        <v>62.62</v>
      </c>
      <c r="Y86" s="201">
        <v>0</v>
      </c>
      <c r="Z86" s="201">
        <v>59.08</v>
      </c>
      <c r="AA86" s="201">
        <v>38.299999999999997</v>
      </c>
      <c r="AB86" s="201">
        <v>0</v>
      </c>
      <c r="AC86" s="201">
        <v>12.02</v>
      </c>
      <c r="AD86" s="201">
        <v>0</v>
      </c>
      <c r="AE86" s="201">
        <v>0</v>
      </c>
      <c r="AF86" s="201">
        <v>0</v>
      </c>
      <c r="AG86" s="201">
        <v>33.950000000000003</v>
      </c>
      <c r="AH86" s="201">
        <v>0</v>
      </c>
      <c r="AI86" s="201">
        <v>15</v>
      </c>
      <c r="AJ86" s="201">
        <v>0</v>
      </c>
      <c r="AK86" s="201">
        <v>93.39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0.17</v>
      </c>
      <c r="K87" s="201">
        <v>495.23</v>
      </c>
      <c r="L87" s="201">
        <v>10.67</v>
      </c>
      <c r="M87" s="201">
        <v>61.64</v>
      </c>
      <c r="N87" s="201">
        <v>50.15</v>
      </c>
      <c r="O87" s="201">
        <v>70.84</v>
      </c>
      <c r="P87" s="201">
        <v>23.85</v>
      </c>
      <c r="Q87" s="201">
        <v>4.63</v>
      </c>
      <c r="R87" s="201">
        <v>18</v>
      </c>
      <c r="S87" s="201">
        <v>11.2</v>
      </c>
      <c r="T87" s="201">
        <v>0</v>
      </c>
      <c r="U87" s="201">
        <v>60.07</v>
      </c>
      <c r="V87" s="201">
        <v>8.8000000000000007</v>
      </c>
      <c r="W87" s="201">
        <v>14.77</v>
      </c>
      <c r="X87" s="201">
        <v>62.62</v>
      </c>
      <c r="Y87" s="201">
        <v>0</v>
      </c>
      <c r="Z87" s="201">
        <v>59.08</v>
      </c>
      <c r="AA87" s="201">
        <v>38.299999999999997</v>
      </c>
      <c r="AB87" s="201">
        <v>0</v>
      </c>
      <c r="AC87" s="201">
        <v>12.02</v>
      </c>
      <c r="AD87" s="201">
        <v>0</v>
      </c>
      <c r="AE87" s="201">
        <v>0</v>
      </c>
      <c r="AF87" s="201">
        <v>0</v>
      </c>
      <c r="AG87" s="201">
        <v>33.950000000000003</v>
      </c>
      <c r="AH87" s="201">
        <v>0</v>
      </c>
      <c r="AI87" s="201">
        <v>15</v>
      </c>
      <c r="AJ87" s="201">
        <v>0</v>
      </c>
      <c r="AK87" s="201">
        <v>93.39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0.17</v>
      </c>
      <c r="K88" s="201">
        <v>495.23</v>
      </c>
      <c r="L88" s="201">
        <v>10.67</v>
      </c>
      <c r="M88" s="201">
        <v>61.64</v>
      </c>
      <c r="N88" s="201">
        <v>50.15</v>
      </c>
      <c r="O88" s="201">
        <v>70.84</v>
      </c>
      <c r="P88" s="201">
        <v>23.85</v>
      </c>
      <c r="Q88" s="201">
        <v>4.63</v>
      </c>
      <c r="R88" s="201">
        <v>18</v>
      </c>
      <c r="S88" s="201">
        <v>11.2</v>
      </c>
      <c r="T88" s="201">
        <v>0</v>
      </c>
      <c r="U88" s="201">
        <v>60.07</v>
      </c>
      <c r="V88" s="201">
        <v>8.8000000000000007</v>
      </c>
      <c r="W88" s="201">
        <v>14.77</v>
      </c>
      <c r="X88" s="201">
        <v>62.62</v>
      </c>
      <c r="Y88" s="201">
        <v>0</v>
      </c>
      <c r="Z88" s="201">
        <v>59.08</v>
      </c>
      <c r="AA88" s="201">
        <v>38.299999999999997</v>
      </c>
      <c r="AB88" s="201">
        <v>0</v>
      </c>
      <c r="AC88" s="201">
        <v>12.02</v>
      </c>
      <c r="AD88" s="201">
        <v>0</v>
      </c>
      <c r="AE88" s="201">
        <v>0</v>
      </c>
      <c r="AF88" s="201">
        <v>0</v>
      </c>
      <c r="AG88" s="201">
        <v>33.950000000000003</v>
      </c>
      <c r="AH88" s="201">
        <v>0</v>
      </c>
      <c r="AI88" s="201">
        <v>15</v>
      </c>
      <c r="AJ88" s="201">
        <v>0</v>
      </c>
      <c r="AK88" s="201">
        <v>93.39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0.17</v>
      </c>
      <c r="K89" s="201">
        <v>495.23</v>
      </c>
      <c r="L89" s="201">
        <v>10.67</v>
      </c>
      <c r="M89" s="201">
        <v>61.64</v>
      </c>
      <c r="N89" s="201">
        <v>50.15</v>
      </c>
      <c r="O89" s="201">
        <v>70.84</v>
      </c>
      <c r="P89" s="201">
        <v>23.85</v>
      </c>
      <c r="Q89" s="201">
        <v>4.63</v>
      </c>
      <c r="R89" s="201">
        <v>18</v>
      </c>
      <c r="S89" s="201">
        <v>11.2</v>
      </c>
      <c r="T89" s="201">
        <v>0</v>
      </c>
      <c r="U89" s="201">
        <v>59.35</v>
      </c>
      <c r="V89" s="201">
        <v>8.8000000000000007</v>
      </c>
      <c r="W89" s="201">
        <v>14.77</v>
      </c>
      <c r="X89" s="201">
        <v>62.62</v>
      </c>
      <c r="Y89" s="201">
        <v>0</v>
      </c>
      <c r="Z89" s="201">
        <v>59.08</v>
      </c>
      <c r="AA89" s="201">
        <v>38.299999999999997</v>
      </c>
      <c r="AB89" s="201">
        <v>0</v>
      </c>
      <c r="AC89" s="201">
        <v>12.02</v>
      </c>
      <c r="AD89" s="201">
        <v>0</v>
      </c>
      <c r="AE89" s="201">
        <v>0</v>
      </c>
      <c r="AF89" s="201">
        <v>0</v>
      </c>
      <c r="AG89" s="201">
        <v>33.950000000000003</v>
      </c>
      <c r="AH89" s="201">
        <v>0</v>
      </c>
      <c r="AI89" s="201">
        <v>15</v>
      </c>
      <c r="AJ89" s="201">
        <v>0</v>
      </c>
      <c r="AK89" s="201">
        <v>93.39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0.17</v>
      </c>
      <c r="K90" s="201">
        <v>495.23</v>
      </c>
      <c r="L90" s="201">
        <v>10.67</v>
      </c>
      <c r="M90" s="201">
        <v>61.64</v>
      </c>
      <c r="N90" s="201">
        <v>50.15</v>
      </c>
      <c r="O90" s="201">
        <v>70.84</v>
      </c>
      <c r="P90" s="201">
        <v>23.85</v>
      </c>
      <c r="Q90" s="201">
        <v>4.63</v>
      </c>
      <c r="R90" s="201">
        <v>18</v>
      </c>
      <c r="S90" s="201">
        <v>11.2</v>
      </c>
      <c r="T90" s="201">
        <v>0</v>
      </c>
      <c r="U90" s="201">
        <v>59.35</v>
      </c>
      <c r="V90" s="201">
        <v>8.8000000000000007</v>
      </c>
      <c r="W90" s="201">
        <v>14.77</v>
      </c>
      <c r="X90" s="201">
        <v>62.62</v>
      </c>
      <c r="Y90" s="201">
        <v>0</v>
      </c>
      <c r="Z90" s="201">
        <v>59.08</v>
      </c>
      <c r="AA90" s="201">
        <v>38.299999999999997</v>
      </c>
      <c r="AB90" s="201">
        <v>0</v>
      </c>
      <c r="AC90" s="201">
        <v>12.02</v>
      </c>
      <c r="AD90" s="201">
        <v>0</v>
      </c>
      <c r="AE90" s="201">
        <v>0</v>
      </c>
      <c r="AF90" s="201">
        <v>0</v>
      </c>
      <c r="AG90" s="201">
        <v>33.950000000000003</v>
      </c>
      <c r="AH90" s="201">
        <v>0</v>
      </c>
      <c r="AI90" s="201">
        <v>15</v>
      </c>
      <c r="AJ90" s="201">
        <v>0</v>
      </c>
      <c r="AK90" s="201">
        <v>93.39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0.17</v>
      </c>
      <c r="K91" s="201">
        <v>495.23</v>
      </c>
      <c r="L91" s="201">
        <v>10.67</v>
      </c>
      <c r="M91" s="201">
        <v>61.64</v>
      </c>
      <c r="N91" s="201">
        <v>50.15</v>
      </c>
      <c r="O91" s="201">
        <v>70.84</v>
      </c>
      <c r="P91" s="201">
        <v>23.85</v>
      </c>
      <c r="Q91" s="201">
        <v>4.63</v>
      </c>
      <c r="R91" s="201">
        <v>18</v>
      </c>
      <c r="S91" s="201">
        <v>11.2</v>
      </c>
      <c r="T91" s="201">
        <v>0</v>
      </c>
      <c r="U91" s="201">
        <v>59.35</v>
      </c>
      <c r="V91" s="201">
        <v>8.8000000000000007</v>
      </c>
      <c r="W91" s="201">
        <v>14.77</v>
      </c>
      <c r="X91" s="201">
        <v>62.62</v>
      </c>
      <c r="Y91" s="201">
        <v>0</v>
      </c>
      <c r="Z91" s="201">
        <v>59.08</v>
      </c>
      <c r="AA91" s="201">
        <v>38.299999999999997</v>
      </c>
      <c r="AB91" s="201">
        <v>0</v>
      </c>
      <c r="AC91" s="201">
        <v>12.02</v>
      </c>
      <c r="AD91" s="201">
        <v>0</v>
      </c>
      <c r="AE91" s="201">
        <v>0</v>
      </c>
      <c r="AF91" s="201">
        <v>0</v>
      </c>
      <c r="AG91" s="201">
        <v>33.950000000000003</v>
      </c>
      <c r="AH91" s="201">
        <v>0</v>
      </c>
      <c r="AI91" s="201">
        <v>15</v>
      </c>
      <c r="AJ91" s="201">
        <v>0</v>
      </c>
      <c r="AK91" s="201">
        <v>93.39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0.17</v>
      </c>
      <c r="K92" s="201">
        <v>495.23</v>
      </c>
      <c r="L92" s="201">
        <v>10.67</v>
      </c>
      <c r="M92" s="201">
        <v>61.64</v>
      </c>
      <c r="N92" s="201">
        <v>50.15</v>
      </c>
      <c r="O92" s="201">
        <v>70.84</v>
      </c>
      <c r="P92" s="201">
        <v>23.85</v>
      </c>
      <c r="Q92" s="201">
        <v>4.63</v>
      </c>
      <c r="R92" s="201">
        <v>18</v>
      </c>
      <c r="S92" s="201">
        <v>11.2</v>
      </c>
      <c r="T92" s="201">
        <v>0</v>
      </c>
      <c r="U92" s="201">
        <v>59.35</v>
      </c>
      <c r="V92" s="201">
        <v>8.8000000000000007</v>
      </c>
      <c r="W92" s="201">
        <v>14.77</v>
      </c>
      <c r="X92" s="201">
        <v>62.62</v>
      </c>
      <c r="Y92" s="201">
        <v>0</v>
      </c>
      <c r="Z92" s="201">
        <v>59.08</v>
      </c>
      <c r="AA92" s="201">
        <v>38.299999999999997</v>
      </c>
      <c r="AB92" s="201">
        <v>0</v>
      </c>
      <c r="AC92" s="201">
        <v>12.02</v>
      </c>
      <c r="AD92" s="201">
        <v>0</v>
      </c>
      <c r="AE92" s="201">
        <v>0</v>
      </c>
      <c r="AF92" s="201">
        <v>0</v>
      </c>
      <c r="AG92" s="201">
        <v>33.950000000000003</v>
      </c>
      <c r="AH92" s="201">
        <v>0</v>
      </c>
      <c r="AI92" s="201">
        <v>15</v>
      </c>
      <c r="AJ92" s="201">
        <v>0</v>
      </c>
      <c r="AK92" s="201">
        <v>93.39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0.17</v>
      </c>
      <c r="K93" s="201">
        <v>495.23</v>
      </c>
      <c r="L93" s="201">
        <v>10.67</v>
      </c>
      <c r="M93" s="201">
        <v>61.64</v>
      </c>
      <c r="N93" s="201">
        <v>50.15</v>
      </c>
      <c r="O93" s="201">
        <v>70.84</v>
      </c>
      <c r="P93" s="201">
        <v>23.85</v>
      </c>
      <c r="Q93" s="201">
        <v>4.63</v>
      </c>
      <c r="R93" s="201">
        <v>18</v>
      </c>
      <c r="S93" s="201">
        <v>11.2</v>
      </c>
      <c r="T93" s="201">
        <v>0</v>
      </c>
      <c r="U93" s="201">
        <v>59.35</v>
      </c>
      <c r="V93" s="201">
        <v>8.8000000000000007</v>
      </c>
      <c r="W93" s="201">
        <v>14.77</v>
      </c>
      <c r="X93" s="201">
        <v>62.62</v>
      </c>
      <c r="Y93" s="201">
        <v>0</v>
      </c>
      <c r="Z93" s="201">
        <v>59.08</v>
      </c>
      <c r="AA93" s="201">
        <v>38.299999999999997</v>
      </c>
      <c r="AB93" s="201">
        <v>0</v>
      </c>
      <c r="AC93" s="201">
        <v>12.02</v>
      </c>
      <c r="AD93" s="201">
        <v>0</v>
      </c>
      <c r="AE93" s="201">
        <v>0</v>
      </c>
      <c r="AF93" s="201">
        <v>0</v>
      </c>
      <c r="AG93" s="201">
        <v>33.950000000000003</v>
      </c>
      <c r="AH93" s="201">
        <v>0</v>
      </c>
      <c r="AI93" s="201">
        <v>15</v>
      </c>
      <c r="AJ93" s="201">
        <v>0</v>
      </c>
      <c r="AK93" s="201">
        <v>93.39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0.17</v>
      </c>
      <c r="K94" s="201">
        <v>495.23</v>
      </c>
      <c r="L94" s="201">
        <v>10.67</v>
      </c>
      <c r="M94" s="201">
        <v>61.64</v>
      </c>
      <c r="N94" s="201">
        <v>50.15</v>
      </c>
      <c r="O94" s="201">
        <v>70.84</v>
      </c>
      <c r="P94" s="201">
        <v>23.85</v>
      </c>
      <c r="Q94" s="201">
        <v>4.63</v>
      </c>
      <c r="R94" s="201">
        <v>18</v>
      </c>
      <c r="S94" s="201">
        <v>11.2</v>
      </c>
      <c r="T94" s="201">
        <v>0</v>
      </c>
      <c r="U94" s="201">
        <v>59.35</v>
      </c>
      <c r="V94" s="201">
        <v>8.8000000000000007</v>
      </c>
      <c r="W94" s="201">
        <v>14.77</v>
      </c>
      <c r="X94" s="201">
        <v>62.62</v>
      </c>
      <c r="Y94" s="201">
        <v>0</v>
      </c>
      <c r="Z94" s="201">
        <v>59.08</v>
      </c>
      <c r="AA94" s="201">
        <v>38.299999999999997</v>
      </c>
      <c r="AB94" s="201">
        <v>0</v>
      </c>
      <c r="AC94" s="201">
        <v>12.02</v>
      </c>
      <c r="AD94" s="201">
        <v>0</v>
      </c>
      <c r="AE94" s="201">
        <v>0</v>
      </c>
      <c r="AF94" s="201">
        <v>0</v>
      </c>
      <c r="AG94" s="201">
        <v>33.950000000000003</v>
      </c>
      <c r="AH94" s="201">
        <v>0</v>
      </c>
      <c r="AI94" s="201">
        <v>15</v>
      </c>
      <c r="AJ94" s="201">
        <v>0</v>
      </c>
      <c r="AK94" s="201">
        <v>93.39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0.17</v>
      </c>
      <c r="K95" s="201">
        <v>495.23</v>
      </c>
      <c r="L95" s="201">
        <v>10.67</v>
      </c>
      <c r="M95" s="201">
        <v>61.64</v>
      </c>
      <c r="N95" s="201">
        <v>50.15</v>
      </c>
      <c r="O95" s="201">
        <v>70.84</v>
      </c>
      <c r="P95" s="201">
        <v>23.85</v>
      </c>
      <c r="Q95" s="201">
        <v>4.63</v>
      </c>
      <c r="R95" s="201">
        <v>18</v>
      </c>
      <c r="S95" s="201">
        <v>11.2</v>
      </c>
      <c r="T95" s="201">
        <v>0</v>
      </c>
      <c r="U95" s="201">
        <v>59.35</v>
      </c>
      <c r="V95" s="201">
        <v>8.8000000000000007</v>
      </c>
      <c r="W95" s="201">
        <v>14.77</v>
      </c>
      <c r="X95" s="201">
        <v>62.62</v>
      </c>
      <c r="Y95" s="201">
        <v>0</v>
      </c>
      <c r="Z95" s="201">
        <v>59.08</v>
      </c>
      <c r="AA95" s="201">
        <v>38.299999999999997</v>
      </c>
      <c r="AB95" s="201">
        <v>0</v>
      </c>
      <c r="AC95" s="201">
        <v>12.02</v>
      </c>
      <c r="AD95" s="201">
        <v>0</v>
      </c>
      <c r="AE95" s="201">
        <v>0</v>
      </c>
      <c r="AF95" s="201">
        <v>0</v>
      </c>
      <c r="AG95" s="201">
        <v>33.950000000000003</v>
      </c>
      <c r="AH95" s="201">
        <v>0</v>
      </c>
      <c r="AI95" s="201">
        <v>15</v>
      </c>
      <c r="AJ95" s="201">
        <v>0</v>
      </c>
      <c r="AK95" s="201">
        <v>93.39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0.17</v>
      </c>
      <c r="K96" s="201">
        <v>495.23</v>
      </c>
      <c r="L96" s="201">
        <v>10.67</v>
      </c>
      <c r="M96" s="201">
        <v>61.64</v>
      </c>
      <c r="N96" s="201">
        <v>50.15</v>
      </c>
      <c r="O96" s="201">
        <v>70.84</v>
      </c>
      <c r="P96" s="201">
        <v>23.85</v>
      </c>
      <c r="Q96" s="201">
        <v>4.63</v>
      </c>
      <c r="R96" s="201">
        <v>18</v>
      </c>
      <c r="S96" s="201">
        <v>11.2</v>
      </c>
      <c r="T96" s="201">
        <v>0</v>
      </c>
      <c r="U96" s="201">
        <v>59.35</v>
      </c>
      <c r="V96" s="201">
        <v>8.8000000000000007</v>
      </c>
      <c r="W96" s="201">
        <v>14.77</v>
      </c>
      <c r="X96" s="201">
        <v>62.62</v>
      </c>
      <c r="Y96" s="201">
        <v>0</v>
      </c>
      <c r="Z96" s="201">
        <v>59.08</v>
      </c>
      <c r="AA96" s="201">
        <v>38.299999999999997</v>
      </c>
      <c r="AB96" s="201">
        <v>0</v>
      </c>
      <c r="AC96" s="201">
        <v>12.02</v>
      </c>
      <c r="AD96" s="201">
        <v>0</v>
      </c>
      <c r="AE96" s="201">
        <v>0</v>
      </c>
      <c r="AF96" s="201">
        <v>0</v>
      </c>
      <c r="AG96" s="201">
        <v>33.950000000000003</v>
      </c>
      <c r="AH96" s="201">
        <v>0</v>
      </c>
      <c r="AI96" s="201">
        <v>15</v>
      </c>
      <c r="AJ96" s="201">
        <v>0</v>
      </c>
      <c r="AK96" s="201">
        <v>93.39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0.17</v>
      </c>
      <c r="K97" s="201">
        <v>495.23</v>
      </c>
      <c r="L97" s="201">
        <v>10.67</v>
      </c>
      <c r="M97" s="201">
        <v>61.64</v>
      </c>
      <c r="N97" s="201">
        <v>50.15</v>
      </c>
      <c r="O97" s="201">
        <v>70.84</v>
      </c>
      <c r="P97" s="201">
        <v>23.85</v>
      </c>
      <c r="Q97" s="201">
        <v>4.63</v>
      </c>
      <c r="R97" s="201">
        <v>18</v>
      </c>
      <c r="S97" s="201">
        <v>11.2</v>
      </c>
      <c r="T97" s="201">
        <v>0</v>
      </c>
      <c r="U97" s="201">
        <v>59.35</v>
      </c>
      <c r="V97" s="201">
        <v>8.8000000000000007</v>
      </c>
      <c r="W97" s="201">
        <v>14.77</v>
      </c>
      <c r="X97" s="201">
        <v>62.62</v>
      </c>
      <c r="Y97" s="201">
        <v>0</v>
      </c>
      <c r="Z97" s="201">
        <v>59.08</v>
      </c>
      <c r="AA97" s="201">
        <v>38.299999999999997</v>
      </c>
      <c r="AB97" s="201">
        <v>0</v>
      </c>
      <c r="AC97" s="201">
        <v>12.02</v>
      </c>
      <c r="AD97" s="201">
        <v>0</v>
      </c>
      <c r="AE97" s="201">
        <v>0</v>
      </c>
      <c r="AF97" s="201">
        <v>0</v>
      </c>
      <c r="AG97" s="201">
        <v>33.950000000000003</v>
      </c>
      <c r="AH97" s="201">
        <v>0</v>
      </c>
      <c r="AI97" s="201">
        <v>15</v>
      </c>
      <c r="AJ97" s="201">
        <v>0</v>
      </c>
      <c r="AK97" s="201">
        <v>93.39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0.17</v>
      </c>
      <c r="K98" s="201">
        <v>495.23</v>
      </c>
      <c r="L98" s="201">
        <v>10.67</v>
      </c>
      <c r="M98" s="201">
        <v>61.64</v>
      </c>
      <c r="N98" s="201">
        <v>50.15</v>
      </c>
      <c r="O98" s="201">
        <v>70.84</v>
      </c>
      <c r="P98" s="201">
        <v>23.85</v>
      </c>
      <c r="Q98" s="201">
        <v>4.63</v>
      </c>
      <c r="R98" s="201">
        <v>18</v>
      </c>
      <c r="S98" s="201">
        <v>11.2</v>
      </c>
      <c r="T98" s="201">
        <v>0</v>
      </c>
      <c r="U98" s="201">
        <v>59.35</v>
      </c>
      <c r="V98" s="201">
        <v>8.8000000000000007</v>
      </c>
      <c r="W98" s="201">
        <v>14.77</v>
      </c>
      <c r="X98" s="201">
        <v>62.62</v>
      </c>
      <c r="Y98" s="201">
        <v>0</v>
      </c>
      <c r="Z98" s="201">
        <v>59.08</v>
      </c>
      <c r="AA98" s="201">
        <v>38.299999999999997</v>
      </c>
      <c r="AB98" s="201">
        <v>0</v>
      </c>
      <c r="AC98" s="201">
        <v>12.02</v>
      </c>
      <c r="AD98" s="201">
        <v>0</v>
      </c>
      <c r="AE98" s="201">
        <v>0</v>
      </c>
      <c r="AF98" s="201">
        <v>0</v>
      </c>
      <c r="AG98" s="201">
        <v>33.950000000000003</v>
      </c>
      <c r="AH98" s="201">
        <v>0</v>
      </c>
      <c r="AI98" s="201">
        <v>15</v>
      </c>
      <c r="AJ98" s="201">
        <v>0</v>
      </c>
      <c r="AK98" s="201">
        <v>93.39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7.5500000000000072E-3</v>
      </c>
      <c r="K99">
        <f t="shared" si="0"/>
        <v>9.99140750000001</v>
      </c>
      <c r="L99">
        <f t="shared" si="0"/>
        <v>0.21873499999999971</v>
      </c>
      <c r="M99">
        <f t="shared" si="0"/>
        <v>1.4793600000000018</v>
      </c>
      <c r="N99">
        <f t="shared" si="0"/>
        <v>1.2036</v>
      </c>
      <c r="O99">
        <f t="shared" si="0"/>
        <v>1.7001600000000021</v>
      </c>
      <c r="P99">
        <f t="shared" si="0"/>
        <v>0.59115499999999988</v>
      </c>
      <c r="Q99">
        <f t="shared" si="0"/>
        <v>9.491499999999993E-2</v>
      </c>
      <c r="R99">
        <f t="shared" si="0"/>
        <v>0.36825000000000002</v>
      </c>
      <c r="S99">
        <f t="shared" si="0"/>
        <v>0.22903250000000033</v>
      </c>
      <c r="T99">
        <f t="shared" si="0"/>
        <v>0</v>
      </c>
      <c r="U99">
        <f t="shared" si="0"/>
        <v>1.4330100000000001</v>
      </c>
      <c r="V99">
        <f t="shared" si="0"/>
        <v>0.18039999999999984</v>
      </c>
      <c r="W99">
        <f t="shared" si="0"/>
        <v>0.35372499999999973</v>
      </c>
      <c r="X99">
        <f t="shared" si="0"/>
        <v>1.5028799999999978</v>
      </c>
      <c r="Y99">
        <f t="shared" si="0"/>
        <v>0</v>
      </c>
      <c r="Z99">
        <f t="shared" si="0"/>
        <v>1.4134049999999989</v>
      </c>
      <c r="AA99">
        <f t="shared" si="0"/>
        <v>0.91920000000000157</v>
      </c>
      <c r="AB99">
        <f t="shared" si="0"/>
        <v>0</v>
      </c>
      <c r="AC99">
        <f t="shared" si="0"/>
        <v>0.1379824999999999</v>
      </c>
      <c r="AD99">
        <f t="shared" si="0"/>
        <v>0.1094500000000001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0.32769249999999972</v>
      </c>
      <c r="AJ99">
        <f t="shared" si="0"/>
        <v>0</v>
      </c>
      <c r="AK99">
        <f t="shared" si="0"/>
        <v>1.9911825000000019</v>
      </c>
      <c r="AL99">
        <f t="shared" si="0"/>
        <v>9.3399999999999993E-3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0.42272749999999998</v>
      </c>
      <c r="AR99">
        <f t="shared" si="1"/>
        <v>0</v>
      </c>
      <c r="AS99">
        <f t="shared" si="1"/>
        <v>7.3350000000000004E-3</v>
      </c>
      <c r="AT99">
        <f t="shared" si="1"/>
        <v>1.866E-2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7.95</v>
      </c>
      <c r="K3" s="201">
        <v>159.52000000000001</v>
      </c>
      <c r="L3" s="201">
        <v>61.49</v>
      </c>
      <c r="M3" s="201">
        <v>0</v>
      </c>
      <c r="N3" s="201">
        <v>29</v>
      </c>
      <c r="O3" s="201">
        <v>48.7</v>
      </c>
      <c r="P3" s="201">
        <v>66.739999999999995</v>
      </c>
      <c r="Q3" s="201">
        <v>2.68</v>
      </c>
      <c r="R3" s="201">
        <v>10.41</v>
      </c>
      <c r="S3" s="201">
        <v>6.48</v>
      </c>
      <c r="T3" s="201">
        <v>0</v>
      </c>
      <c r="U3" s="201">
        <v>282.81</v>
      </c>
      <c r="V3" s="201">
        <v>5.09</v>
      </c>
      <c r="W3" s="201">
        <v>8.5500000000000007</v>
      </c>
      <c r="X3" s="201">
        <v>36.22</v>
      </c>
      <c r="Y3" s="201">
        <v>0</v>
      </c>
      <c r="Z3" s="201">
        <v>34.159999999999997</v>
      </c>
      <c r="AA3" s="201">
        <v>22.15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19.28</v>
      </c>
      <c r="AH3" s="201">
        <v>0</v>
      </c>
      <c r="AI3" s="201">
        <v>5</v>
      </c>
      <c r="AJ3" s="201">
        <v>0</v>
      </c>
      <c r="AK3" s="201">
        <v>47.58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1.2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7.95</v>
      </c>
      <c r="K4" s="201">
        <v>159.52000000000001</v>
      </c>
      <c r="L4" s="201">
        <v>61.49</v>
      </c>
      <c r="M4" s="201">
        <v>0</v>
      </c>
      <c r="N4" s="201">
        <v>29</v>
      </c>
      <c r="O4" s="201">
        <v>48.7</v>
      </c>
      <c r="P4" s="201">
        <v>66.739999999999995</v>
      </c>
      <c r="Q4" s="201">
        <v>2.68</v>
      </c>
      <c r="R4" s="201">
        <v>10.41</v>
      </c>
      <c r="S4" s="201">
        <v>6.48</v>
      </c>
      <c r="T4" s="201">
        <v>0</v>
      </c>
      <c r="U4" s="201">
        <v>282.81</v>
      </c>
      <c r="V4" s="201">
        <v>5.09</v>
      </c>
      <c r="W4" s="201">
        <v>8.5500000000000007</v>
      </c>
      <c r="X4" s="201">
        <v>36.22</v>
      </c>
      <c r="Y4" s="201">
        <v>0</v>
      </c>
      <c r="Z4" s="201">
        <v>34.159999999999997</v>
      </c>
      <c r="AA4" s="201">
        <v>22.15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19.28</v>
      </c>
      <c r="AH4" s="201">
        <v>0</v>
      </c>
      <c r="AI4" s="201">
        <v>5</v>
      </c>
      <c r="AJ4" s="201">
        <v>0</v>
      </c>
      <c r="AK4" s="201">
        <v>47.58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1.2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159.52000000000001</v>
      </c>
      <c r="L5" s="201">
        <v>61.49</v>
      </c>
      <c r="M5" s="201">
        <v>0</v>
      </c>
      <c r="N5" s="201">
        <v>29</v>
      </c>
      <c r="O5" s="201">
        <v>48.7</v>
      </c>
      <c r="P5" s="201">
        <v>66.739999999999995</v>
      </c>
      <c r="Q5" s="201">
        <v>2.68</v>
      </c>
      <c r="R5" s="201">
        <v>10.41</v>
      </c>
      <c r="S5" s="201">
        <v>6.48</v>
      </c>
      <c r="T5" s="201">
        <v>0</v>
      </c>
      <c r="U5" s="201">
        <v>282.81</v>
      </c>
      <c r="V5" s="201">
        <v>5.09</v>
      </c>
      <c r="W5" s="201">
        <v>8.5500000000000007</v>
      </c>
      <c r="X5" s="201">
        <v>36.22</v>
      </c>
      <c r="Y5" s="201">
        <v>0</v>
      </c>
      <c r="Z5" s="201">
        <v>34.159999999999997</v>
      </c>
      <c r="AA5" s="201">
        <v>22.15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19.28</v>
      </c>
      <c r="AH5" s="201">
        <v>0</v>
      </c>
      <c r="AI5" s="201">
        <v>5</v>
      </c>
      <c r="AJ5" s="201">
        <v>0</v>
      </c>
      <c r="AK5" s="201">
        <v>47.58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1.2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159.52000000000001</v>
      </c>
      <c r="L6" s="201">
        <v>61.49</v>
      </c>
      <c r="M6" s="201">
        <v>0</v>
      </c>
      <c r="N6" s="201">
        <v>29</v>
      </c>
      <c r="O6" s="201">
        <v>48.7</v>
      </c>
      <c r="P6" s="201">
        <v>66.739999999999995</v>
      </c>
      <c r="Q6" s="201">
        <v>2.68</v>
      </c>
      <c r="R6" s="201">
        <v>10.41</v>
      </c>
      <c r="S6" s="201">
        <v>6.48</v>
      </c>
      <c r="T6" s="201">
        <v>0</v>
      </c>
      <c r="U6" s="201">
        <v>282.81</v>
      </c>
      <c r="V6" s="201">
        <v>5.09</v>
      </c>
      <c r="W6" s="201">
        <v>8.5500000000000007</v>
      </c>
      <c r="X6" s="201">
        <v>36.22</v>
      </c>
      <c r="Y6" s="201">
        <v>0</v>
      </c>
      <c r="Z6" s="201">
        <v>34.159999999999997</v>
      </c>
      <c r="AA6" s="201">
        <v>22.15</v>
      </c>
      <c r="AB6" s="201">
        <v>0</v>
      </c>
      <c r="AC6" s="201">
        <v>0</v>
      </c>
      <c r="AD6" s="201">
        <v>4.8499999999999996</v>
      </c>
      <c r="AE6" s="201">
        <v>0</v>
      </c>
      <c r="AF6" s="201">
        <v>0</v>
      </c>
      <c r="AG6" s="201">
        <v>19.28</v>
      </c>
      <c r="AH6" s="201">
        <v>0</v>
      </c>
      <c r="AI6" s="201">
        <v>5</v>
      </c>
      <c r="AJ6" s="201">
        <v>0</v>
      </c>
      <c r="AK6" s="201">
        <v>47.58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1.2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159.52000000000001</v>
      </c>
      <c r="L7" s="201">
        <v>61.49</v>
      </c>
      <c r="M7" s="201">
        <v>0</v>
      </c>
      <c r="N7" s="201">
        <v>29</v>
      </c>
      <c r="O7" s="201">
        <v>48.7</v>
      </c>
      <c r="P7" s="201">
        <v>66.739999999999995</v>
      </c>
      <c r="Q7" s="201">
        <v>2.68</v>
      </c>
      <c r="R7" s="201">
        <v>10.41</v>
      </c>
      <c r="S7" s="201">
        <v>6.48</v>
      </c>
      <c r="T7" s="201">
        <v>0</v>
      </c>
      <c r="U7" s="201">
        <v>282.81</v>
      </c>
      <c r="V7" s="201">
        <v>5.09</v>
      </c>
      <c r="W7" s="201">
        <v>8.5500000000000007</v>
      </c>
      <c r="X7" s="201">
        <v>36.22</v>
      </c>
      <c r="Y7" s="201">
        <v>0</v>
      </c>
      <c r="Z7" s="201">
        <v>34.159999999999997</v>
      </c>
      <c r="AA7" s="201">
        <v>22.15</v>
      </c>
      <c r="AB7" s="201">
        <v>0</v>
      </c>
      <c r="AC7" s="201">
        <v>0</v>
      </c>
      <c r="AD7" s="201">
        <v>4.8499999999999996</v>
      </c>
      <c r="AE7" s="201">
        <v>0</v>
      </c>
      <c r="AF7" s="201">
        <v>0</v>
      </c>
      <c r="AG7" s="201">
        <v>19.28</v>
      </c>
      <c r="AH7" s="201">
        <v>0</v>
      </c>
      <c r="AI7" s="201">
        <v>5</v>
      </c>
      <c r="AJ7" s="201">
        <v>0</v>
      </c>
      <c r="AK7" s="201">
        <v>47.58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1.2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159.52000000000001</v>
      </c>
      <c r="L8" s="201">
        <v>61.49</v>
      </c>
      <c r="M8" s="201">
        <v>0</v>
      </c>
      <c r="N8" s="201">
        <v>29</v>
      </c>
      <c r="O8" s="201">
        <v>48.7</v>
      </c>
      <c r="P8" s="201">
        <v>66.739999999999995</v>
      </c>
      <c r="Q8" s="201">
        <v>2.68</v>
      </c>
      <c r="R8" s="201">
        <v>10.41</v>
      </c>
      <c r="S8" s="201">
        <v>6.48</v>
      </c>
      <c r="T8" s="201">
        <v>0</v>
      </c>
      <c r="U8" s="201">
        <v>282.81</v>
      </c>
      <c r="V8" s="201">
        <v>5.09</v>
      </c>
      <c r="W8" s="201">
        <v>8.5500000000000007</v>
      </c>
      <c r="X8" s="201">
        <v>36.22</v>
      </c>
      <c r="Y8" s="201">
        <v>0</v>
      </c>
      <c r="Z8" s="201">
        <v>34.159999999999997</v>
      </c>
      <c r="AA8" s="201">
        <v>22.15</v>
      </c>
      <c r="AB8" s="201">
        <v>0</v>
      </c>
      <c r="AC8" s="201">
        <v>0</v>
      </c>
      <c r="AD8" s="201">
        <v>4.8499999999999996</v>
      </c>
      <c r="AE8" s="201">
        <v>0</v>
      </c>
      <c r="AF8" s="201">
        <v>0</v>
      </c>
      <c r="AG8" s="201">
        <v>19.28</v>
      </c>
      <c r="AH8" s="201">
        <v>0</v>
      </c>
      <c r="AI8" s="201">
        <v>5</v>
      </c>
      <c r="AJ8" s="201">
        <v>0</v>
      </c>
      <c r="AK8" s="201">
        <v>47.58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1.2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159.52000000000001</v>
      </c>
      <c r="L9" s="201">
        <v>61.49</v>
      </c>
      <c r="M9" s="201">
        <v>0</v>
      </c>
      <c r="N9" s="201">
        <v>29</v>
      </c>
      <c r="O9" s="201">
        <v>48.7</v>
      </c>
      <c r="P9" s="201">
        <v>66.739999999999995</v>
      </c>
      <c r="Q9" s="201">
        <v>2.68</v>
      </c>
      <c r="R9" s="201">
        <v>10.41</v>
      </c>
      <c r="S9" s="201">
        <v>6.48</v>
      </c>
      <c r="T9" s="201">
        <v>0</v>
      </c>
      <c r="U9" s="201">
        <v>277.14999999999998</v>
      </c>
      <c r="V9" s="201">
        <v>5.09</v>
      </c>
      <c r="W9" s="201">
        <v>8.5500000000000007</v>
      </c>
      <c r="X9" s="201">
        <v>36.22</v>
      </c>
      <c r="Y9" s="201">
        <v>0</v>
      </c>
      <c r="Z9" s="201">
        <v>34.159999999999997</v>
      </c>
      <c r="AA9" s="201">
        <v>22.15</v>
      </c>
      <c r="AB9" s="201">
        <v>0</v>
      </c>
      <c r="AC9" s="201">
        <v>0</v>
      </c>
      <c r="AD9" s="201">
        <v>4.8499999999999996</v>
      </c>
      <c r="AE9" s="201">
        <v>0</v>
      </c>
      <c r="AF9" s="201">
        <v>0</v>
      </c>
      <c r="AG9" s="201">
        <v>19.28</v>
      </c>
      <c r="AH9" s="201">
        <v>0</v>
      </c>
      <c r="AI9" s="201">
        <v>5</v>
      </c>
      <c r="AJ9" s="201">
        <v>0</v>
      </c>
      <c r="AK9" s="201">
        <v>47.58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1.2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159.52000000000001</v>
      </c>
      <c r="L10" s="201">
        <v>61.49</v>
      </c>
      <c r="M10" s="201">
        <v>0</v>
      </c>
      <c r="N10" s="201">
        <v>29</v>
      </c>
      <c r="O10" s="201">
        <v>48.7</v>
      </c>
      <c r="P10" s="201">
        <v>66.739999999999995</v>
      </c>
      <c r="Q10" s="201">
        <v>2.68</v>
      </c>
      <c r="R10" s="201">
        <v>10.41</v>
      </c>
      <c r="S10" s="201">
        <v>6.48</v>
      </c>
      <c r="T10" s="201">
        <v>0</v>
      </c>
      <c r="U10" s="201">
        <v>277.14999999999998</v>
      </c>
      <c r="V10" s="201">
        <v>5.09</v>
      </c>
      <c r="W10" s="201">
        <v>8.5500000000000007</v>
      </c>
      <c r="X10" s="201">
        <v>36.22</v>
      </c>
      <c r="Y10" s="201">
        <v>0</v>
      </c>
      <c r="Z10" s="201">
        <v>34.159999999999997</v>
      </c>
      <c r="AA10" s="201">
        <v>22.15</v>
      </c>
      <c r="AB10" s="201">
        <v>0</v>
      </c>
      <c r="AC10" s="201">
        <v>0</v>
      </c>
      <c r="AD10" s="201">
        <v>4.8499999999999996</v>
      </c>
      <c r="AE10" s="201">
        <v>0</v>
      </c>
      <c r="AF10" s="201">
        <v>0</v>
      </c>
      <c r="AG10" s="201">
        <v>19.28</v>
      </c>
      <c r="AH10" s="201">
        <v>0</v>
      </c>
      <c r="AI10" s="201">
        <v>5</v>
      </c>
      <c r="AJ10" s="201">
        <v>0</v>
      </c>
      <c r="AK10" s="201">
        <v>47.58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1.2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159.52000000000001</v>
      </c>
      <c r="L11" s="201">
        <v>61.49</v>
      </c>
      <c r="M11" s="201">
        <v>0</v>
      </c>
      <c r="N11" s="201">
        <v>29</v>
      </c>
      <c r="O11" s="201">
        <v>48.7</v>
      </c>
      <c r="P11" s="201">
        <v>66.739999999999995</v>
      </c>
      <c r="Q11" s="201">
        <v>2.68</v>
      </c>
      <c r="R11" s="201">
        <v>10.41</v>
      </c>
      <c r="S11" s="201">
        <v>6.48</v>
      </c>
      <c r="T11" s="201">
        <v>0</v>
      </c>
      <c r="U11" s="201">
        <v>277.14999999999998</v>
      </c>
      <c r="V11" s="201">
        <v>5.09</v>
      </c>
      <c r="W11" s="201">
        <v>8.5500000000000007</v>
      </c>
      <c r="X11" s="201">
        <v>36.22</v>
      </c>
      <c r="Y11" s="201">
        <v>0</v>
      </c>
      <c r="Z11" s="201">
        <v>34.159999999999997</v>
      </c>
      <c r="AA11" s="201">
        <v>22.15</v>
      </c>
      <c r="AB11" s="201">
        <v>0</v>
      </c>
      <c r="AC11" s="201">
        <v>0</v>
      </c>
      <c r="AD11" s="201">
        <v>4.8499999999999996</v>
      </c>
      <c r="AE11" s="201">
        <v>0</v>
      </c>
      <c r="AF11" s="201">
        <v>0</v>
      </c>
      <c r="AG11" s="201">
        <v>19.28</v>
      </c>
      <c r="AH11" s="201">
        <v>0</v>
      </c>
      <c r="AI11" s="201">
        <v>5</v>
      </c>
      <c r="AJ11" s="201">
        <v>0</v>
      </c>
      <c r="AK11" s="201">
        <v>47.58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1.2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159.52000000000001</v>
      </c>
      <c r="L12" s="201">
        <v>61.49</v>
      </c>
      <c r="M12" s="201">
        <v>0</v>
      </c>
      <c r="N12" s="201">
        <v>29</v>
      </c>
      <c r="O12" s="201">
        <v>48.7</v>
      </c>
      <c r="P12" s="201">
        <v>66.739999999999995</v>
      </c>
      <c r="Q12" s="201">
        <v>2.68</v>
      </c>
      <c r="R12" s="201">
        <v>10.41</v>
      </c>
      <c r="S12" s="201">
        <v>6.48</v>
      </c>
      <c r="T12" s="201">
        <v>0</v>
      </c>
      <c r="U12" s="201">
        <v>277.14999999999998</v>
      </c>
      <c r="V12" s="201">
        <v>5.09</v>
      </c>
      <c r="W12" s="201">
        <v>8.5500000000000007</v>
      </c>
      <c r="X12" s="201">
        <v>36.22</v>
      </c>
      <c r="Y12" s="201">
        <v>0</v>
      </c>
      <c r="Z12" s="201">
        <v>34.159999999999997</v>
      </c>
      <c r="AA12" s="201">
        <v>22.15</v>
      </c>
      <c r="AB12" s="201">
        <v>0</v>
      </c>
      <c r="AC12" s="201">
        <v>0</v>
      </c>
      <c r="AD12" s="201">
        <v>4.8499999999999996</v>
      </c>
      <c r="AE12" s="201">
        <v>0</v>
      </c>
      <c r="AF12" s="201">
        <v>0</v>
      </c>
      <c r="AG12" s="201">
        <v>19.28</v>
      </c>
      <c r="AH12" s="201">
        <v>0</v>
      </c>
      <c r="AI12" s="201">
        <v>5</v>
      </c>
      <c r="AJ12" s="201">
        <v>0</v>
      </c>
      <c r="AK12" s="201">
        <v>47.58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1.2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159.52000000000001</v>
      </c>
      <c r="L13" s="201">
        <v>61.49</v>
      </c>
      <c r="M13" s="201">
        <v>0</v>
      </c>
      <c r="N13" s="201">
        <v>29</v>
      </c>
      <c r="O13" s="201">
        <v>48.7</v>
      </c>
      <c r="P13" s="201">
        <v>66.739999999999995</v>
      </c>
      <c r="Q13" s="201">
        <v>2.68</v>
      </c>
      <c r="R13" s="201">
        <v>10.41</v>
      </c>
      <c r="S13" s="201">
        <v>6.48</v>
      </c>
      <c r="T13" s="201">
        <v>0</v>
      </c>
      <c r="U13" s="201">
        <v>277.14999999999998</v>
      </c>
      <c r="V13" s="201">
        <v>5.09</v>
      </c>
      <c r="W13" s="201">
        <v>8.5500000000000007</v>
      </c>
      <c r="X13" s="201">
        <v>36.22</v>
      </c>
      <c r="Y13" s="201">
        <v>0</v>
      </c>
      <c r="Z13" s="201">
        <v>34.159999999999997</v>
      </c>
      <c r="AA13" s="201">
        <v>22.15</v>
      </c>
      <c r="AB13" s="201">
        <v>0</v>
      </c>
      <c r="AC13" s="201">
        <v>0</v>
      </c>
      <c r="AD13" s="201">
        <v>4.8499999999999996</v>
      </c>
      <c r="AE13" s="201">
        <v>0</v>
      </c>
      <c r="AF13" s="201">
        <v>0</v>
      </c>
      <c r="AG13" s="201">
        <v>19.28</v>
      </c>
      <c r="AH13" s="201">
        <v>0</v>
      </c>
      <c r="AI13" s="201">
        <v>5</v>
      </c>
      <c r="AJ13" s="201">
        <v>0</v>
      </c>
      <c r="AK13" s="201">
        <v>47.58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1.2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159.52000000000001</v>
      </c>
      <c r="L14" s="201">
        <v>61.49</v>
      </c>
      <c r="M14" s="201">
        <v>0</v>
      </c>
      <c r="N14" s="201">
        <v>29</v>
      </c>
      <c r="O14" s="201">
        <v>48.7</v>
      </c>
      <c r="P14" s="201">
        <v>66.739999999999995</v>
      </c>
      <c r="Q14" s="201">
        <v>2.68</v>
      </c>
      <c r="R14" s="201">
        <v>10.41</v>
      </c>
      <c r="S14" s="201">
        <v>6.48</v>
      </c>
      <c r="T14" s="201">
        <v>0</v>
      </c>
      <c r="U14" s="201">
        <v>277.14999999999998</v>
      </c>
      <c r="V14" s="201">
        <v>5.09</v>
      </c>
      <c r="W14" s="201">
        <v>8.5500000000000007</v>
      </c>
      <c r="X14" s="201">
        <v>36.22</v>
      </c>
      <c r="Y14" s="201">
        <v>0</v>
      </c>
      <c r="Z14" s="201">
        <v>34.159999999999997</v>
      </c>
      <c r="AA14" s="201">
        <v>22.15</v>
      </c>
      <c r="AB14" s="201">
        <v>0</v>
      </c>
      <c r="AC14" s="201">
        <v>0</v>
      </c>
      <c r="AD14" s="201">
        <v>4.8499999999999996</v>
      </c>
      <c r="AE14" s="201">
        <v>0</v>
      </c>
      <c r="AF14" s="201">
        <v>0</v>
      </c>
      <c r="AG14" s="201">
        <v>19.28</v>
      </c>
      <c r="AH14" s="201">
        <v>0</v>
      </c>
      <c r="AI14" s="201">
        <v>5</v>
      </c>
      <c r="AJ14" s="201">
        <v>0</v>
      </c>
      <c r="AK14" s="201">
        <v>47.58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1.2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159.52000000000001</v>
      </c>
      <c r="L15" s="201">
        <v>61.49</v>
      </c>
      <c r="M15" s="201">
        <v>0</v>
      </c>
      <c r="N15" s="201">
        <v>29</v>
      </c>
      <c r="O15" s="201">
        <v>48.7</v>
      </c>
      <c r="P15" s="201">
        <v>66.739999999999995</v>
      </c>
      <c r="Q15" s="201">
        <v>2.68</v>
      </c>
      <c r="R15" s="201">
        <v>10.41</v>
      </c>
      <c r="S15" s="201">
        <v>6.48</v>
      </c>
      <c r="T15" s="201">
        <v>0</v>
      </c>
      <c r="U15" s="201">
        <v>277.14999999999998</v>
      </c>
      <c r="V15" s="201">
        <v>5.09</v>
      </c>
      <c r="W15" s="201">
        <v>8.5500000000000007</v>
      </c>
      <c r="X15" s="201">
        <v>36.22</v>
      </c>
      <c r="Y15" s="201">
        <v>0</v>
      </c>
      <c r="Z15" s="201">
        <v>34.159999999999997</v>
      </c>
      <c r="AA15" s="201">
        <v>22.15</v>
      </c>
      <c r="AB15" s="201">
        <v>0</v>
      </c>
      <c r="AC15" s="201">
        <v>0</v>
      </c>
      <c r="AD15" s="201">
        <v>4.8499999999999996</v>
      </c>
      <c r="AE15" s="201">
        <v>0</v>
      </c>
      <c r="AF15" s="201">
        <v>0</v>
      </c>
      <c r="AG15" s="201">
        <v>19.28</v>
      </c>
      <c r="AH15" s="201">
        <v>0</v>
      </c>
      <c r="AI15" s="201">
        <v>5</v>
      </c>
      <c r="AJ15" s="201">
        <v>0</v>
      </c>
      <c r="AK15" s="201">
        <v>48.36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1.35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159.52000000000001</v>
      </c>
      <c r="L16" s="201">
        <v>61.49</v>
      </c>
      <c r="M16" s="201">
        <v>0</v>
      </c>
      <c r="N16" s="201">
        <v>29</v>
      </c>
      <c r="O16" s="201">
        <v>48.7</v>
      </c>
      <c r="P16" s="201">
        <v>66.739999999999995</v>
      </c>
      <c r="Q16" s="201">
        <v>2.68</v>
      </c>
      <c r="R16" s="201">
        <v>10.41</v>
      </c>
      <c r="S16" s="201">
        <v>6.48</v>
      </c>
      <c r="T16" s="201">
        <v>0</v>
      </c>
      <c r="U16" s="201">
        <v>277.14999999999998</v>
      </c>
      <c r="V16" s="201">
        <v>5.09</v>
      </c>
      <c r="W16" s="201">
        <v>8.5500000000000007</v>
      </c>
      <c r="X16" s="201">
        <v>36.22</v>
      </c>
      <c r="Y16" s="201">
        <v>0</v>
      </c>
      <c r="Z16" s="201">
        <v>34.159999999999997</v>
      </c>
      <c r="AA16" s="201">
        <v>22.15</v>
      </c>
      <c r="AB16" s="201">
        <v>0</v>
      </c>
      <c r="AC16" s="201">
        <v>0</v>
      </c>
      <c r="AD16" s="201">
        <v>4.8499999999999996</v>
      </c>
      <c r="AE16" s="201">
        <v>0</v>
      </c>
      <c r="AF16" s="201">
        <v>0</v>
      </c>
      <c r="AG16" s="201">
        <v>19.28</v>
      </c>
      <c r="AH16" s="201">
        <v>0</v>
      </c>
      <c r="AI16" s="201">
        <v>5</v>
      </c>
      <c r="AJ16" s="201">
        <v>0</v>
      </c>
      <c r="AK16" s="201">
        <v>48.36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1.35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159.52000000000001</v>
      </c>
      <c r="L17" s="201">
        <v>61.49</v>
      </c>
      <c r="M17" s="201">
        <v>0</v>
      </c>
      <c r="N17" s="201">
        <v>29</v>
      </c>
      <c r="O17" s="201">
        <v>48.7</v>
      </c>
      <c r="P17" s="201">
        <v>66.739999999999995</v>
      </c>
      <c r="Q17" s="201">
        <v>2.68</v>
      </c>
      <c r="R17" s="201">
        <v>10.41</v>
      </c>
      <c r="S17" s="201">
        <v>6.48</v>
      </c>
      <c r="T17" s="201">
        <v>0</v>
      </c>
      <c r="U17" s="201">
        <v>277.14999999999998</v>
      </c>
      <c r="V17" s="201">
        <v>5.09</v>
      </c>
      <c r="W17" s="201">
        <v>8.5500000000000007</v>
      </c>
      <c r="X17" s="201">
        <v>36.22</v>
      </c>
      <c r="Y17" s="201">
        <v>0</v>
      </c>
      <c r="Z17" s="201">
        <v>34.159999999999997</v>
      </c>
      <c r="AA17" s="201">
        <v>22.15</v>
      </c>
      <c r="AB17" s="201">
        <v>0</v>
      </c>
      <c r="AC17" s="201">
        <v>0</v>
      </c>
      <c r="AD17" s="201">
        <v>4.8499999999999996</v>
      </c>
      <c r="AE17" s="201">
        <v>0</v>
      </c>
      <c r="AF17" s="201">
        <v>0</v>
      </c>
      <c r="AG17" s="201">
        <v>19.28</v>
      </c>
      <c r="AH17" s="201">
        <v>0</v>
      </c>
      <c r="AI17" s="201">
        <v>5</v>
      </c>
      <c r="AJ17" s="201">
        <v>0</v>
      </c>
      <c r="AK17" s="201">
        <v>48.36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1.35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159.52000000000001</v>
      </c>
      <c r="L18" s="201">
        <v>61.49</v>
      </c>
      <c r="M18" s="201">
        <v>0</v>
      </c>
      <c r="N18" s="201">
        <v>29</v>
      </c>
      <c r="O18" s="201">
        <v>48.7</v>
      </c>
      <c r="P18" s="201">
        <v>66.739999999999995</v>
      </c>
      <c r="Q18" s="201">
        <v>2.68</v>
      </c>
      <c r="R18" s="201">
        <v>10.41</v>
      </c>
      <c r="S18" s="201">
        <v>6.48</v>
      </c>
      <c r="T18" s="201">
        <v>0</v>
      </c>
      <c r="U18" s="201">
        <v>277.14999999999998</v>
      </c>
      <c r="V18" s="201">
        <v>5.09</v>
      </c>
      <c r="W18" s="201">
        <v>8.5500000000000007</v>
      </c>
      <c r="X18" s="201">
        <v>36.22</v>
      </c>
      <c r="Y18" s="201">
        <v>0</v>
      </c>
      <c r="Z18" s="201">
        <v>34.159999999999997</v>
      </c>
      <c r="AA18" s="201">
        <v>22.15</v>
      </c>
      <c r="AB18" s="201">
        <v>0</v>
      </c>
      <c r="AC18" s="201">
        <v>0</v>
      </c>
      <c r="AD18" s="201">
        <v>4.8499999999999996</v>
      </c>
      <c r="AE18" s="201">
        <v>0</v>
      </c>
      <c r="AF18" s="201">
        <v>0</v>
      </c>
      <c r="AG18" s="201">
        <v>19.28</v>
      </c>
      <c r="AH18" s="201">
        <v>0</v>
      </c>
      <c r="AI18" s="201">
        <v>5</v>
      </c>
      <c r="AJ18" s="201">
        <v>0</v>
      </c>
      <c r="AK18" s="201">
        <v>48.36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1.35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159.52000000000001</v>
      </c>
      <c r="L19" s="201">
        <v>61.49</v>
      </c>
      <c r="M19" s="201">
        <v>0</v>
      </c>
      <c r="N19" s="201">
        <v>29</v>
      </c>
      <c r="O19" s="201">
        <v>48.7</v>
      </c>
      <c r="P19" s="201">
        <v>66.739999999999995</v>
      </c>
      <c r="Q19" s="201">
        <v>2.68</v>
      </c>
      <c r="R19" s="201">
        <v>10.41</v>
      </c>
      <c r="S19" s="201">
        <v>6.48</v>
      </c>
      <c r="T19" s="201">
        <v>0</v>
      </c>
      <c r="U19" s="201">
        <v>277.14999999999998</v>
      </c>
      <c r="V19" s="201">
        <v>5.09</v>
      </c>
      <c r="W19" s="201">
        <v>8.5500000000000007</v>
      </c>
      <c r="X19" s="201">
        <v>36.22</v>
      </c>
      <c r="Y19" s="201">
        <v>0</v>
      </c>
      <c r="Z19" s="201">
        <v>34.159999999999997</v>
      </c>
      <c r="AA19" s="201">
        <v>22.15</v>
      </c>
      <c r="AB19" s="201">
        <v>0</v>
      </c>
      <c r="AC19" s="201">
        <v>0</v>
      </c>
      <c r="AD19" s="201">
        <v>4.8499999999999996</v>
      </c>
      <c r="AE19" s="201">
        <v>0</v>
      </c>
      <c r="AF19" s="201">
        <v>0</v>
      </c>
      <c r="AG19" s="201">
        <v>19.28</v>
      </c>
      <c r="AH19" s="201">
        <v>0</v>
      </c>
      <c r="AI19" s="201">
        <v>5</v>
      </c>
      <c r="AJ19" s="201">
        <v>0</v>
      </c>
      <c r="AK19" s="201">
        <v>48.36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1.35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159.52000000000001</v>
      </c>
      <c r="L20" s="201">
        <v>61.49</v>
      </c>
      <c r="M20" s="201">
        <v>0</v>
      </c>
      <c r="N20" s="201">
        <v>29</v>
      </c>
      <c r="O20" s="201">
        <v>48.7</v>
      </c>
      <c r="P20" s="201">
        <v>66.739999999999995</v>
      </c>
      <c r="Q20" s="201">
        <v>2.68</v>
      </c>
      <c r="R20" s="201">
        <v>10.41</v>
      </c>
      <c r="S20" s="201">
        <v>6.48</v>
      </c>
      <c r="T20" s="201">
        <v>0</v>
      </c>
      <c r="U20" s="201">
        <v>277.14999999999998</v>
      </c>
      <c r="V20" s="201">
        <v>5.09</v>
      </c>
      <c r="W20" s="201">
        <v>8.5500000000000007</v>
      </c>
      <c r="X20" s="201">
        <v>36.22</v>
      </c>
      <c r="Y20" s="201">
        <v>0</v>
      </c>
      <c r="Z20" s="201">
        <v>34.159999999999997</v>
      </c>
      <c r="AA20" s="201">
        <v>22.15</v>
      </c>
      <c r="AB20" s="201">
        <v>0</v>
      </c>
      <c r="AC20" s="201">
        <v>0</v>
      </c>
      <c r="AD20" s="201">
        <v>4.8499999999999996</v>
      </c>
      <c r="AE20" s="201">
        <v>0</v>
      </c>
      <c r="AF20" s="201">
        <v>0</v>
      </c>
      <c r="AG20" s="201">
        <v>19.28</v>
      </c>
      <c r="AH20" s="201">
        <v>0</v>
      </c>
      <c r="AI20" s="201">
        <v>5</v>
      </c>
      <c r="AJ20" s="201">
        <v>0</v>
      </c>
      <c r="AK20" s="201">
        <v>48.36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1.35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159.52000000000001</v>
      </c>
      <c r="L21" s="201">
        <v>61.49</v>
      </c>
      <c r="M21" s="201">
        <v>0</v>
      </c>
      <c r="N21" s="201">
        <v>29</v>
      </c>
      <c r="O21" s="201">
        <v>48.7</v>
      </c>
      <c r="P21" s="201">
        <v>66.739999999999995</v>
      </c>
      <c r="Q21" s="201">
        <v>2.68</v>
      </c>
      <c r="R21" s="201">
        <v>10.41</v>
      </c>
      <c r="S21" s="201">
        <v>6.48</v>
      </c>
      <c r="T21" s="201">
        <v>0</v>
      </c>
      <c r="U21" s="201">
        <v>277.14999999999998</v>
      </c>
      <c r="V21" s="201">
        <v>5.09</v>
      </c>
      <c r="W21" s="201">
        <v>8.5500000000000007</v>
      </c>
      <c r="X21" s="201">
        <v>36.22</v>
      </c>
      <c r="Y21" s="201">
        <v>0</v>
      </c>
      <c r="Z21" s="201">
        <v>34.159999999999997</v>
      </c>
      <c r="AA21" s="201">
        <v>22.15</v>
      </c>
      <c r="AB21" s="201">
        <v>0</v>
      </c>
      <c r="AC21" s="201">
        <v>0</v>
      </c>
      <c r="AD21" s="201">
        <v>4.8499999999999996</v>
      </c>
      <c r="AE21" s="201">
        <v>0</v>
      </c>
      <c r="AF21" s="201">
        <v>0</v>
      </c>
      <c r="AG21" s="201">
        <v>19.28</v>
      </c>
      <c r="AH21" s="201">
        <v>0</v>
      </c>
      <c r="AI21" s="201">
        <v>5</v>
      </c>
      <c r="AJ21" s="201">
        <v>0</v>
      </c>
      <c r="AK21" s="201">
        <v>48.36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0.54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159.52000000000001</v>
      </c>
      <c r="L22" s="201">
        <v>61.49</v>
      </c>
      <c r="M22" s="201">
        <v>0</v>
      </c>
      <c r="N22" s="201">
        <v>29</v>
      </c>
      <c r="O22" s="201">
        <v>48.7</v>
      </c>
      <c r="P22" s="201">
        <v>66.739999999999995</v>
      </c>
      <c r="Q22" s="201">
        <v>2.68</v>
      </c>
      <c r="R22" s="201">
        <v>10.41</v>
      </c>
      <c r="S22" s="201">
        <v>6.48</v>
      </c>
      <c r="T22" s="201">
        <v>0</v>
      </c>
      <c r="U22" s="201">
        <v>277.14999999999998</v>
      </c>
      <c r="V22" s="201">
        <v>5.09</v>
      </c>
      <c r="W22" s="201">
        <v>8.5500000000000007</v>
      </c>
      <c r="X22" s="201">
        <v>36.22</v>
      </c>
      <c r="Y22" s="201">
        <v>0</v>
      </c>
      <c r="Z22" s="201">
        <v>34.159999999999997</v>
      </c>
      <c r="AA22" s="201">
        <v>22.15</v>
      </c>
      <c r="AB22" s="201">
        <v>0</v>
      </c>
      <c r="AC22" s="201">
        <v>0</v>
      </c>
      <c r="AD22" s="201">
        <v>4.8499999999999996</v>
      </c>
      <c r="AE22" s="201">
        <v>0</v>
      </c>
      <c r="AF22" s="201">
        <v>0</v>
      </c>
      <c r="AG22" s="201">
        <v>19.28</v>
      </c>
      <c r="AH22" s="201">
        <v>0</v>
      </c>
      <c r="AI22" s="201">
        <v>5</v>
      </c>
      <c r="AJ22" s="201">
        <v>0</v>
      </c>
      <c r="AK22" s="201">
        <v>48.36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0.54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159.52000000000001</v>
      </c>
      <c r="L23" s="201">
        <v>61.49</v>
      </c>
      <c r="M23" s="201">
        <v>0</v>
      </c>
      <c r="N23" s="201">
        <v>29</v>
      </c>
      <c r="O23" s="201">
        <v>48.7</v>
      </c>
      <c r="P23" s="201">
        <v>66.739999999999995</v>
      </c>
      <c r="Q23" s="201">
        <v>2.68</v>
      </c>
      <c r="R23" s="201">
        <v>10.41</v>
      </c>
      <c r="S23" s="201">
        <v>6.48</v>
      </c>
      <c r="T23" s="201">
        <v>0</v>
      </c>
      <c r="U23" s="201">
        <v>279.43</v>
      </c>
      <c r="V23" s="201">
        <v>5.09</v>
      </c>
      <c r="W23" s="201">
        <v>8.5500000000000007</v>
      </c>
      <c r="X23" s="201">
        <v>36.22</v>
      </c>
      <c r="Y23" s="201">
        <v>0</v>
      </c>
      <c r="Z23" s="201">
        <v>34.159999999999997</v>
      </c>
      <c r="AA23" s="201">
        <v>22.15</v>
      </c>
      <c r="AB23" s="201">
        <v>0</v>
      </c>
      <c r="AC23" s="201">
        <v>0</v>
      </c>
      <c r="AD23" s="201">
        <v>4.8499999999999996</v>
      </c>
      <c r="AE23" s="201">
        <v>0</v>
      </c>
      <c r="AF23" s="201">
        <v>0</v>
      </c>
      <c r="AG23" s="201">
        <v>19.28</v>
      </c>
      <c r="AH23" s="201">
        <v>0</v>
      </c>
      <c r="AI23" s="201">
        <v>5</v>
      </c>
      <c r="AJ23" s="201">
        <v>0</v>
      </c>
      <c r="AK23" s="201">
        <v>49.92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0.54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159.52000000000001</v>
      </c>
      <c r="L24" s="201">
        <v>61.49</v>
      </c>
      <c r="M24" s="201">
        <v>0</v>
      </c>
      <c r="N24" s="201">
        <v>29</v>
      </c>
      <c r="O24" s="201">
        <v>48.7</v>
      </c>
      <c r="P24" s="201">
        <v>66.739999999999995</v>
      </c>
      <c r="Q24" s="201">
        <v>2.68</v>
      </c>
      <c r="R24" s="201">
        <v>10.41</v>
      </c>
      <c r="S24" s="201">
        <v>6.48</v>
      </c>
      <c r="T24" s="201">
        <v>0</v>
      </c>
      <c r="U24" s="201">
        <v>279.43</v>
      </c>
      <c r="V24" s="201">
        <v>5.09</v>
      </c>
      <c r="W24" s="201">
        <v>8.5500000000000007</v>
      </c>
      <c r="X24" s="201">
        <v>36.22</v>
      </c>
      <c r="Y24" s="201">
        <v>0</v>
      </c>
      <c r="Z24" s="201">
        <v>34.159999999999997</v>
      </c>
      <c r="AA24" s="201">
        <v>22.15</v>
      </c>
      <c r="AB24" s="201">
        <v>0</v>
      </c>
      <c r="AC24" s="201">
        <v>0</v>
      </c>
      <c r="AD24" s="201">
        <v>4.8499999999999996</v>
      </c>
      <c r="AE24" s="201">
        <v>0</v>
      </c>
      <c r="AF24" s="201">
        <v>0</v>
      </c>
      <c r="AG24" s="201">
        <v>19.28</v>
      </c>
      <c r="AH24" s="201">
        <v>0</v>
      </c>
      <c r="AI24" s="201">
        <v>5</v>
      </c>
      <c r="AJ24" s="201">
        <v>0</v>
      </c>
      <c r="AK24" s="201">
        <v>48.36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0.54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159.52000000000001</v>
      </c>
      <c r="L25" s="201">
        <v>61.49</v>
      </c>
      <c r="M25" s="201">
        <v>0</v>
      </c>
      <c r="N25" s="201">
        <v>29</v>
      </c>
      <c r="O25" s="201">
        <v>48.7</v>
      </c>
      <c r="P25" s="201">
        <v>66.739999999999995</v>
      </c>
      <c r="Q25" s="201">
        <v>2.68</v>
      </c>
      <c r="R25" s="201">
        <v>10.41</v>
      </c>
      <c r="S25" s="201">
        <v>6.48</v>
      </c>
      <c r="T25" s="201">
        <v>0</v>
      </c>
      <c r="U25" s="201">
        <v>279.43</v>
      </c>
      <c r="V25" s="201">
        <v>5.09</v>
      </c>
      <c r="W25" s="201">
        <v>8.5500000000000007</v>
      </c>
      <c r="X25" s="201">
        <v>36.22</v>
      </c>
      <c r="Y25" s="201">
        <v>0</v>
      </c>
      <c r="Z25" s="201">
        <v>34.159999999999997</v>
      </c>
      <c r="AA25" s="201">
        <v>22.15</v>
      </c>
      <c r="AB25" s="201">
        <v>0</v>
      </c>
      <c r="AC25" s="201">
        <v>0</v>
      </c>
      <c r="AD25" s="201">
        <v>4.8499999999999996</v>
      </c>
      <c r="AE25" s="201">
        <v>0</v>
      </c>
      <c r="AF25" s="201">
        <v>0</v>
      </c>
      <c r="AG25" s="201">
        <v>19.28</v>
      </c>
      <c r="AH25" s="201">
        <v>0</v>
      </c>
      <c r="AI25" s="201">
        <v>5</v>
      </c>
      <c r="AJ25" s="201">
        <v>0</v>
      </c>
      <c r="AK25" s="201">
        <v>48.36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0.54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86.99</v>
      </c>
      <c r="L26" s="201">
        <v>19.329999999999998</v>
      </c>
      <c r="M26" s="201">
        <v>0</v>
      </c>
      <c r="N26" s="201">
        <v>29</v>
      </c>
      <c r="O26" s="201">
        <v>48.7</v>
      </c>
      <c r="P26" s="201">
        <v>66.739999999999995</v>
      </c>
      <c r="Q26" s="201">
        <v>2.68</v>
      </c>
      <c r="R26" s="201">
        <v>10.41</v>
      </c>
      <c r="S26" s="201">
        <v>6.48</v>
      </c>
      <c r="T26" s="201">
        <v>0</v>
      </c>
      <c r="U26" s="201">
        <v>279.43</v>
      </c>
      <c r="V26" s="201">
        <v>5.09</v>
      </c>
      <c r="W26" s="201">
        <v>8.5500000000000007</v>
      </c>
      <c r="X26" s="201">
        <v>36.22</v>
      </c>
      <c r="Y26" s="201">
        <v>0</v>
      </c>
      <c r="Z26" s="201">
        <v>34.159999999999997</v>
      </c>
      <c r="AA26" s="201">
        <v>22.15</v>
      </c>
      <c r="AB26" s="201">
        <v>0</v>
      </c>
      <c r="AC26" s="201">
        <v>0</v>
      </c>
      <c r="AD26" s="201">
        <v>4.8499999999999996</v>
      </c>
      <c r="AE26" s="201">
        <v>0</v>
      </c>
      <c r="AF26" s="201">
        <v>0</v>
      </c>
      <c r="AG26" s="201">
        <v>19.28</v>
      </c>
      <c r="AH26" s="201">
        <v>0</v>
      </c>
      <c r="AI26" s="201">
        <v>5</v>
      </c>
      <c r="AJ26" s="201">
        <v>0</v>
      </c>
      <c r="AK26" s="201">
        <v>48.36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0.54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96.66</v>
      </c>
      <c r="L27" s="201">
        <v>19.329999999999998</v>
      </c>
      <c r="M27" s="201">
        <v>0</v>
      </c>
      <c r="N27" s="201">
        <v>29</v>
      </c>
      <c r="O27" s="201">
        <v>48.7</v>
      </c>
      <c r="P27" s="201">
        <v>66.739999999999995</v>
      </c>
      <c r="Q27" s="201">
        <v>2.68</v>
      </c>
      <c r="R27" s="201">
        <v>10.41</v>
      </c>
      <c r="S27" s="201">
        <v>6.48</v>
      </c>
      <c r="T27" s="201">
        <v>0</v>
      </c>
      <c r="U27" s="201">
        <v>280.95</v>
      </c>
      <c r="V27" s="201">
        <v>5.09</v>
      </c>
      <c r="W27" s="201">
        <v>8.5500000000000007</v>
      </c>
      <c r="X27" s="201">
        <v>36.22</v>
      </c>
      <c r="Y27" s="201">
        <v>0</v>
      </c>
      <c r="Z27" s="201">
        <v>34.159999999999997</v>
      </c>
      <c r="AA27" s="201">
        <v>22.15</v>
      </c>
      <c r="AB27" s="201">
        <v>0</v>
      </c>
      <c r="AC27" s="201">
        <v>0</v>
      </c>
      <c r="AD27" s="201">
        <v>4.8499999999999996</v>
      </c>
      <c r="AE27" s="201">
        <v>0</v>
      </c>
      <c r="AF27" s="201">
        <v>0</v>
      </c>
      <c r="AG27" s="201">
        <v>19.28</v>
      </c>
      <c r="AH27" s="201">
        <v>0</v>
      </c>
      <c r="AI27" s="201">
        <v>5</v>
      </c>
      <c r="AJ27" s="201">
        <v>0</v>
      </c>
      <c r="AK27" s="201">
        <v>49.92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10.14</v>
      </c>
      <c r="AR27" s="201">
        <v>0</v>
      </c>
      <c r="AS27" s="201">
        <v>0</v>
      </c>
      <c r="AT27" s="201">
        <v>3.23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96.66</v>
      </c>
      <c r="L28" s="201">
        <v>19.329999999999998</v>
      </c>
      <c r="M28" s="201">
        <v>0</v>
      </c>
      <c r="N28" s="201">
        <v>29</v>
      </c>
      <c r="O28" s="201">
        <v>48.7</v>
      </c>
      <c r="P28" s="201">
        <v>66.739999999999995</v>
      </c>
      <c r="Q28" s="201">
        <v>2.68</v>
      </c>
      <c r="R28" s="201">
        <v>10.41</v>
      </c>
      <c r="S28" s="201">
        <v>6.48</v>
      </c>
      <c r="T28" s="201">
        <v>0</v>
      </c>
      <c r="U28" s="201">
        <v>280.95</v>
      </c>
      <c r="V28" s="201">
        <v>5.09</v>
      </c>
      <c r="W28" s="201">
        <v>8.5500000000000007</v>
      </c>
      <c r="X28" s="201">
        <v>36.22</v>
      </c>
      <c r="Y28" s="201">
        <v>0</v>
      </c>
      <c r="Z28" s="201">
        <v>34.159999999999997</v>
      </c>
      <c r="AA28" s="201">
        <v>22.15</v>
      </c>
      <c r="AB28" s="201">
        <v>0</v>
      </c>
      <c r="AC28" s="201">
        <v>0</v>
      </c>
      <c r="AD28" s="201">
        <v>4.8499999999999996</v>
      </c>
      <c r="AE28" s="201">
        <v>0</v>
      </c>
      <c r="AF28" s="201">
        <v>0</v>
      </c>
      <c r="AG28" s="201">
        <v>19.28</v>
      </c>
      <c r="AH28" s="201">
        <v>0</v>
      </c>
      <c r="AI28" s="201">
        <v>5</v>
      </c>
      <c r="AJ28" s="201">
        <v>0</v>
      </c>
      <c r="AK28" s="201">
        <v>49.92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18.43</v>
      </c>
      <c r="AR28" s="201">
        <v>0</v>
      </c>
      <c r="AS28" s="201">
        <v>0</v>
      </c>
      <c r="AT28" s="201">
        <v>3.23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96.66</v>
      </c>
      <c r="L29" s="201">
        <v>19.329999999999998</v>
      </c>
      <c r="M29" s="201">
        <v>0</v>
      </c>
      <c r="N29" s="201">
        <v>29</v>
      </c>
      <c r="O29" s="201">
        <v>48.7</v>
      </c>
      <c r="P29" s="201">
        <v>66.739999999999995</v>
      </c>
      <c r="Q29" s="201">
        <v>2.68</v>
      </c>
      <c r="R29" s="201">
        <v>10.41</v>
      </c>
      <c r="S29" s="201">
        <v>6.48</v>
      </c>
      <c r="T29" s="201">
        <v>0</v>
      </c>
      <c r="U29" s="201">
        <v>280.95</v>
      </c>
      <c r="V29" s="201">
        <v>5.09</v>
      </c>
      <c r="W29" s="201">
        <v>8.5500000000000007</v>
      </c>
      <c r="X29" s="201">
        <v>36.22</v>
      </c>
      <c r="Y29" s="201">
        <v>0</v>
      </c>
      <c r="Z29" s="201">
        <v>34.159999999999997</v>
      </c>
      <c r="AA29" s="201">
        <v>22.15</v>
      </c>
      <c r="AB29" s="201">
        <v>0</v>
      </c>
      <c r="AC29" s="201">
        <v>0</v>
      </c>
      <c r="AD29" s="201">
        <v>4.8499999999999996</v>
      </c>
      <c r="AE29" s="201">
        <v>0</v>
      </c>
      <c r="AF29" s="201">
        <v>0</v>
      </c>
      <c r="AG29" s="201">
        <v>19.28</v>
      </c>
      <c r="AH29" s="201">
        <v>0</v>
      </c>
      <c r="AI29" s="201">
        <v>5</v>
      </c>
      <c r="AJ29" s="201">
        <v>0</v>
      </c>
      <c r="AK29" s="201">
        <v>49.92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23.08</v>
      </c>
      <c r="AR29" s="201">
        <v>0</v>
      </c>
      <c r="AS29" s="201">
        <v>0</v>
      </c>
      <c r="AT29" s="201">
        <v>3.23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77.33</v>
      </c>
      <c r="L30" s="201">
        <v>19.329999999999998</v>
      </c>
      <c r="M30" s="201">
        <v>0</v>
      </c>
      <c r="N30" s="201">
        <v>29</v>
      </c>
      <c r="O30" s="201">
        <v>48.7</v>
      </c>
      <c r="P30" s="201">
        <v>66.739999999999995</v>
      </c>
      <c r="Q30" s="201">
        <v>1.93</v>
      </c>
      <c r="R30" s="201">
        <v>4.83</v>
      </c>
      <c r="S30" s="201">
        <v>2.9</v>
      </c>
      <c r="T30" s="201">
        <v>0</v>
      </c>
      <c r="U30" s="201">
        <v>280.95</v>
      </c>
      <c r="V30" s="201">
        <v>0</v>
      </c>
      <c r="W30" s="201">
        <v>8.5500000000000007</v>
      </c>
      <c r="X30" s="201">
        <v>36.22</v>
      </c>
      <c r="Y30" s="201">
        <v>0</v>
      </c>
      <c r="Z30" s="201">
        <v>34.159999999999997</v>
      </c>
      <c r="AA30" s="201">
        <v>9.67</v>
      </c>
      <c r="AB30" s="201">
        <v>0</v>
      </c>
      <c r="AC30" s="201">
        <v>0</v>
      </c>
      <c r="AD30" s="201">
        <v>4.8499999999999996</v>
      </c>
      <c r="AE30" s="201">
        <v>0</v>
      </c>
      <c r="AF30" s="201">
        <v>0</v>
      </c>
      <c r="AG30" s="201">
        <v>19.28</v>
      </c>
      <c r="AH30" s="201">
        <v>0</v>
      </c>
      <c r="AI30" s="201">
        <v>5</v>
      </c>
      <c r="AJ30" s="201">
        <v>0</v>
      </c>
      <c r="AK30" s="201">
        <v>49.92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23.33</v>
      </c>
      <c r="AR30" s="201">
        <v>0</v>
      </c>
      <c r="AS30" s="201">
        <v>0</v>
      </c>
      <c r="AT30" s="201">
        <v>3.23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77.33</v>
      </c>
      <c r="L31" s="201">
        <v>19.329999999999998</v>
      </c>
      <c r="M31" s="201">
        <v>0</v>
      </c>
      <c r="N31" s="201">
        <v>29</v>
      </c>
      <c r="O31" s="201">
        <v>48.7</v>
      </c>
      <c r="P31" s="201">
        <v>65.03</v>
      </c>
      <c r="Q31" s="201">
        <v>1.93</v>
      </c>
      <c r="R31" s="201">
        <v>4.83</v>
      </c>
      <c r="S31" s="201">
        <v>2.9</v>
      </c>
      <c r="T31" s="201">
        <v>0</v>
      </c>
      <c r="U31" s="201">
        <v>280.95</v>
      </c>
      <c r="V31" s="201">
        <v>0</v>
      </c>
      <c r="W31" s="201">
        <v>8.5500000000000007</v>
      </c>
      <c r="X31" s="201">
        <v>36.22</v>
      </c>
      <c r="Y31" s="201">
        <v>0</v>
      </c>
      <c r="Z31" s="201">
        <v>17.399999999999999</v>
      </c>
      <c r="AA31" s="201">
        <v>9.67</v>
      </c>
      <c r="AB31" s="201">
        <v>0</v>
      </c>
      <c r="AC31" s="201">
        <v>0</v>
      </c>
      <c r="AD31" s="201">
        <v>4.8499999999999996</v>
      </c>
      <c r="AE31" s="201">
        <v>0</v>
      </c>
      <c r="AF31" s="201">
        <v>0</v>
      </c>
      <c r="AG31" s="201">
        <v>19.28</v>
      </c>
      <c r="AH31" s="201">
        <v>0</v>
      </c>
      <c r="AI31" s="201">
        <v>5</v>
      </c>
      <c r="AJ31" s="201">
        <v>0</v>
      </c>
      <c r="AK31" s="201">
        <v>49.92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23.6</v>
      </c>
      <c r="AR31" s="201">
        <v>0</v>
      </c>
      <c r="AS31" s="201">
        <v>0</v>
      </c>
      <c r="AT31" s="201">
        <v>3.23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77.33</v>
      </c>
      <c r="L32" s="201">
        <v>19.329999999999998</v>
      </c>
      <c r="M32" s="201">
        <v>0</v>
      </c>
      <c r="N32" s="201">
        <v>29</v>
      </c>
      <c r="O32" s="201">
        <v>48.7</v>
      </c>
      <c r="P32" s="201">
        <v>63.59</v>
      </c>
      <c r="Q32" s="201">
        <v>1.93</v>
      </c>
      <c r="R32" s="201">
        <v>4.83</v>
      </c>
      <c r="S32" s="201">
        <v>2.9</v>
      </c>
      <c r="T32" s="201">
        <v>0</v>
      </c>
      <c r="U32" s="201">
        <v>280.95</v>
      </c>
      <c r="V32" s="201">
        <v>0</v>
      </c>
      <c r="W32" s="201">
        <v>8.5500000000000007</v>
      </c>
      <c r="X32" s="201">
        <v>36.22</v>
      </c>
      <c r="Y32" s="201">
        <v>0</v>
      </c>
      <c r="Z32" s="201">
        <v>17.399999999999999</v>
      </c>
      <c r="AA32" s="201">
        <v>9.67</v>
      </c>
      <c r="AB32" s="201">
        <v>0</v>
      </c>
      <c r="AC32" s="201">
        <v>0</v>
      </c>
      <c r="AD32" s="201">
        <v>4.8499999999999996</v>
      </c>
      <c r="AE32" s="201">
        <v>0</v>
      </c>
      <c r="AF32" s="201">
        <v>0</v>
      </c>
      <c r="AG32" s="201">
        <v>19.28</v>
      </c>
      <c r="AH32" s="201">
        <v>0</v>
      </c>
      <c r="AI32" s="201">
        <v>5</v>
      </c>
      <c r="AJ32" s="201">
        <v>0</v>
      </c>
      <c r="AK32" s="201">
        <v>49.92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23.75</v>
      </c>
      <c r="AR32" s="201">
        <v>0</v>
      </c>
      <c r="AS32" s="201">
        <v>0</v>
      </c>
      <c r="AT32" s="201">
        <v>3.23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77.33</v>
      </c>
      <c r="L33" s="201">
        <v>19.329999999999998</v>
      </c>
      <c r="M33" s="201">
        <v>0</v>
      </c>
      <c r="N33" s="201">
        <v>29</v>
      </c>
      <c r="O33" s="201">
        <v>48.7</v>
      </c>
      <c r="P33" s="201">
        <v>61.8</v>
      </c>
      <c r="Q33" s="201">
        <v>1.93</v>
      </c>
      <c r="R33" s="201">
        <v>4.83</v>
      </c>
      <c r="S33" s="201">
        <v>2.9</v>
      </c>
      <c r="T33" s="201">
        <v>0</v>
      </c>
      <c r="U33" s="201">
        <v>280.95</v>
      </c>
      <c r="V33" s="201">
        <v>0</v>
      </c>
      <c r="W33" s="201">
        <v>8.5500000000000007</v>
      </c>
      <c r="X33" s="201">
        <v>36.22</v>
      </c>
      <c r="Y33" s="201">
        <v>0</v>
      </c>
      <c r="Z33" s="201">
        <v>17.399999999999999</v>
      </c>
      <c r="AA33" s="201">
        <v>9.67</v>
      </c>
      <c r="AB33" s="201">
        <v>0</v>
      </c>
      <c r="AC33" s="201">
        <v>0</v>
      </c>
      <c r="AD33" s="201">
        <v>4.8499999999999996</v>
      </c>
      <c r="AE33" s="201">
        <v>0</v>
      </c>
      <c r="AF33" s="201">
        <v>0</v>
      </c>
      <c r="AG33" s="201">
        <v>19.28</v>
      </c>
      <c r="AH33" s="201">
        <v>0</v>
      </c>
      <c r="AI33" s="201">
        <v>5</v>
      </c>
      <c r="AJ33" s="201">
        <v>0</v>
      </c>
      <c r="AK33" s="201">
        <v>49.92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23.75</v>
      </c>
      <c r="AR33" s="201">
        <v>0</v>
      </c>
      <c r="AS33" s="201">
        <v>0</v>
      </c>
      <c r="AT33" s="201">
        <v>3.23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77.33</v>
      </c>
      <c r="L34" s="201">
        <v>19.329999999999998</v>
      </c>
      <c r="M34" s="201">
        <v>0</v>
      </c>
      <c r="N34" s="201">
        <v>29</v>
      </c>
      <c r="O34" s="201">
        <v>48.7</v>
      </c>
      <c r="P34" s="201">
        <v>59.28</v>
      </c>
      <c r="Q34" s="201">
        <v>1.93</v>
      </c>
      <c r="R34" s="201">
        <v>4.83</v>
      </c>
      <c r="S34" s="201">
        <v>2.9</v>
      </c>
      <c r="T34" s="201">
        <v>0</v>
      </c>
      <c r="U34" s="201">
        <v>280.95</v>
      </c>
      <c r="V34" s="201">
        <v>0</v>
      </c>
      <c r="W34" s="201">
        <v>8.5500000000000007</v>
      </c>
      <c r="X34" s="201">
        <v>36.22</v>
      </c>
      <c r="Y34" s="201">
        <v>0</v>
      </c>
      <c r="Z34" s="201">
        <v>17.399999999999999</v>
      </c>
      <c r="AA34" s="201">
        <v>9.67</v>
      </c>
      <c r="AB34" s="201">
        <v>0</v>
      </c>
      <c r="AC34" s="201">
        <v>0</v>
      </c>
      <c r="AD34" s="201">
        <v>4.8499999999999996</v>
      </c>
      <c r="AE34" s="201">
        <v>0</v>
      </c>
      <c r="AF34" s="201">
        <v>0</v>
      </c>
      <c r="AG34" s="201">
        <v>19.28</v>
      </c>
      <c r="AH34" s="201">
        <v>0</v>
      </c>
      <c r="AI34" s="201">
        <v>5</v>
      </c>
      <c r="AJ34" s="201">
        <v>0</v>
      </c>
      <c r="AK34" s="201">
        <v>49.92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23.75</v>
      </c>
      <c r="AR34" s="201">
        <v>0</v>
      </c>
      <c r="AS34" s="201">
        <v>0</v>
      </c>
      <c r="AT34" s="201">
        <v>3.23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77.33</v>
      </c>
      <c r="L35" s="201">
        <v>19.329999999999998</v>
      </c>
      <c r="M35" s="201">
        <v>0</v>
      </c>
      <c r="N35" s="201">
        <v>29</v>
      </c>
      <c r="O35" s="201">
        <v>48.7</v>
      </c>
      <c r="P35" s="201">
        <v>59.28</v>
      </c>
      <c r="Q35" s="201">
        <v>1.93</v>
      </c>
      <c r="R35" s="201">
        <v>4.83</v>
      </c>
      <c r="S35" s="201">
        <v>2.9</v>
      </c>
      <c r="T35" s="201">
        <v>0</v>
      </c>
      <c r="U35" s="201">
        <v>280.95</v>
      </c>
      <c r="V35" s="201">
        <v>0</v>
      </c>
      <c r="W35" s="201">
        <v>8.5500000000000007</v>
      </c>
      <c r="X35" s="201">
        <v>36.22</v>
      </c>
      <c r="Y35" s="201">
        <v>0</v>
      </c>
      <c r="Z35" s="201">
        <v>17.399999999999999</v>
      </c>
      <c r="AA35" s="201">
        <v>9.67</v>
      </c>
      <c r="AB35" s="201">
        <v>0</v>
      </c>
      <c r="AC35" s="201">
        <v>0</v>
      </c>
      <c r="AD35" s="201">
        <v>4.8499999999999996</v>
      </c>
      <c r="AE35" s="201">
        <v>0</v>
      </c>
      <c r="AF35" s="201">
        <v>0</v>
      </c>
      <c r="AG35" s="201">
        <v>19.28</v>
      </c>
      <c r="AH35" s="201">
        <v>0</v>
      </c>
      <c r="AI35" s="201">
        <v>5</v>
      </c>
      <c r="AJ35" s="201">
        <v>0</v>
      </c>
      <c r="AK35" s="201">
        <v>49.92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23.75</v>
      </c>
      <c r="AR35" s="201">
        <v>0</v>
      </c>
      <c r="AS35" s="201">
        <v>0</v>
      </c>
      <c r="AT35" s="201">
        <v>3.23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77.33</v>
      </c>
      <c r="L36" s="201">
        <v>19.329999999999998</v>
      </c>
      <c r="M36" s="201">
        <v>0</v>
      </c>
      <c r="N36" s="201">
        <v>29</v>
      </c>
      <c r="O36" s="201">
        <v>48.7</v>
      </c>
      <c r="P36" s="201">
        <v>59.28</v>
      </c>
      <c r="Q36" s="201">
        <v>1.93</v>
      </c>
      <c r="R36" s="201">
        <v>4.83</v>
      </c>
      <c r="S36" s="201">
        <v>2.9</v>
      </c>
      <c r="T36" s="201">
        <v>0</v>
      </c>
      <c r="U36" s="201">
        <v>280.95</v>
      </c>
      <c r="V36" s="201">
        <v>0</v>
      </c>
      <c r="W36" s="201">
        <v>8.5500000000000007</v>
      </c>
      <c r="X36" s="201">
        <v>36.22</v>
      </c>
      <c r="Y36" s="201">
        <v>0</v>
      </c>
      <c r="Z36" s="201">
        <v>17.399999999999999</v>
      </c>
      <c r="AA36" s="201">
        <v>9.67</v>
      </c>
      <c r="AB36" s="201">
        <v>0</v>
      </c>
      <c r="AC36" s="201">
        <v>0</v>
      </c>
      <c r="AD36" s="201">
        <v>4.8499999999999996</v>
      </c>
      <c r="AE36" s="201">
        <v>0</v>
      </c>
      <c r="AF36" s="201">
        <v>0</v>
      </c>
      <c r="AG36" s="201">
        <v>19.28</v>
      </c>
      <c r="AH36" s="201">
        <v>0</v>
      </c>
      <c r="AI36" s="201">
        <v>5</v>
      </c>
      <c r="AJ36" s="201">
        <v>0</v>
      </c>
      <c r="AK36" s="201">
        <v>49.92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23.75</v>
      </c>
      <c r="AR36" s="201">
        <v>0</v>
      </c>
      <c r="AS36" s="201">
        <v>0</v>
      </c>
      <c r="AT36" s="201">
        <v>3.23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77.33</v>
      </c>
      <c r="L37" s="201">
        <v>19.329999999999998</v>
      </c>
      <c r="M37" s="201">
        <v>0</v>
      </c>
      <c r="N37" s="201">
        <v>29</v>
      </c>
      <c r="O37" s="201">
        <v>48.7</v>
      </c>
      <c r="P37" s="201">
        <v>59.28</v>
      </c>
      <c r="Q37" s="201">
        <v>1.93</v>
      </c>
      <c r="R37" s="201">
        <v>4.83</v>
      </c>
      <c r="S37" s="201">
        <v>2.9</v>
      </c>
      <c r="T37" s="201">
        <v>0</v>
      </c>
      <c r="U37" s="201">
        <v>280.95</v>
      </c>
      <c r="V37" s="201">
        <v>0</v>
      </c>
      <c r="W37" s="201">
        <v>8.5500000000000007</v>
      </c>
      <c r="X37" s="201">
        <v>36.22</v>
      </c>
      <c r="Y37" s="201">
        <v>0</v>
      </c>
      <c r="Z37" s="201">
        <v>17.399999999999999</v>
      </c>
      <c r="AA37" s="201">
        <v>9.67</v>
      </c>
      <c r="AB37" s="201">
        <v>0</v>
      </c>
      <c r="AC37" s="201">
        <v>0</v>
      </c>
      <c r="AD37" s="201">
        <v>4.8499999999999996</v>
      </c>
      <c r="AE37" s="201">
        <v>0</v>
      </c>
      <c r="AF37" s="201">
        <v>0</v>
      </c>
      <c r="AG37" s="201">
        <v>19.28</v>
      </c>
      <c r="AH37" s="201">
        <v>0</v>
      </c>
      <c r="AI37" s="201">
        <v>5</v>
      </c>
      <c r="AJ37" s="201">
        <v>0</v>
      </c>
      <c r="AK37" s="201">
        <v>49.92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23.75</v>
      </c>
      <c r="AR37" s="201">
        <v>0</v>
      </c>
      <c r="AS37" s="201">
        <v>0</v>
      </c>
      <c r="AT37" s="201">
        <v>3.23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77.33</v>
      </c>
      <c r="L38" s="201">
        <v>32.86</v>
      </c>
      <c r="M38" s="201">
        <v>0</v>
      </c>
      <c r="N38" s="201">
        <v>29</v>
      </c>
      <c r="O38" s="201">
        <v>48.7</v>
      </c>
      <c r="P38" s="201">
        <v>59.28</v>
      </c>
      <c r="Q38" s="201">
        <v>1.93</v>
      </c>
      <c r="R38" s="201">
        <v>4.83</v>
      </c>
      <c r="S38" s="201">
        <v>2.9</v>
      </c>
      <c r="T38" s="201">
        <v>0</v>
      </c>
      <c r="U38" s="201">
        <v>280.95</v>
      </c>
      <c r="V38" s="201">
        <v>0</v>
      </c>
      <c r="W38" s="201">
        <v>8.5500000000000007</v>
      </c>
      <c r="X38" s="201">
        <v>36.22</v>
      </c>
      <c r="Y38" s="201">
        <v>0</v>
      </c>
      <c r="Z38" s="201">
        <v>17.399999999999999</v>
      </c>
      <c r="AA38" s="201">
        <v>9.67</v>
      </c>
      <c r="AB38" s="201">
        <v>0</v>
      </c>
      <c r="AC38" s="201">
        <v>0</v>
      </c>
      <c r="AD38" s="201">
        <v>4.8499999999999996</v>
      </c>
      <c r="AE38" s="201">
        <v>0</v>
      </c>
      <c r="AF38" s="201">
        <v>0</v>
      </c>
      <c r="AG38" s="201">
        <v>19.28</v>
      </c>
      <c r="AH38" s="201">
        <v>0</v>
      </c>
      <c r="AI38" s="201">
        <v>5</v>
      </c>
      <c r="AJ38" s="201">
        <v>0</v>
      </c>
      <c r="AK38" s="201">
        <v>49.92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23.75</v>
      </c>
      <c r="AR38" s="201">
        <v>0</v>
      </c>
      <c r="AS38" s="201">
        <v>0</v>
      </c>
      <c r="AT38" s="201">
        <v>3.23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77.33</v>
      </c>
      <c r="L39" s="201">
        <v>32.86</v>
      </c>
      <c r="M39" s="201">
        <v>0</v>
      </c>
      <c r="N39" s="201">
        <v>29</v>
      </c>
      <c r="O39" s="201">
        <v>48.7</v>
      </c>
      <c r="P39" s="201">
        <v>59.28</v>
      </c>
      <c r="Q39" s="201">
        <v>1.93</v>
      </c>
      <c r="R39" s="201">
        <v>4.83</v>
      </c>
      <c r="S39" s="201">
        <v>2.9</v>
      </c>
      <c r="T39" s="201">
        <v>0</v>
      </c>
      <c r="U39" s="201">
        <v>280.95</v>
      </c>
      <c r="V39" s="201">
        <v>0</v>
      </c>
      <c r="W39" s="201">
        <v>8.5500000000000007</v>
      </c>
      <c r="X39" s="201">
        <v>36.22</v>
      </c>
      <c r="Y39" s="201">
        <v>0</v>
      </c>
      <c r="Z39" s="201">
        <v>17.399999999999999</v>
      </c>
      <c r="AA39" s="201">
        <v>9.67</v>
      </c>
      <c r="AB39" s="201">
        <v>0</v>
      </c>
      <c r="AC39" s="201">
        <v>0</v>
      </c>
      <c r="AD39" s="201">
        <v>4.8499999999999996</v>
      </c>
      <c r="AE39" s="201">
        <v>0</v>
      </c>
      <c r="AF39" s="201">
        <v>0</v>
      </c>
      <c r="AG39" s="201">
        <v>19.28</v>
      </c>
      <c r="AH39" s="201">
        <v>0</v>
      </c>
      <c r="AI39" s="201">
        <v>5</v>
      </c>
      <c r="AJ39" s="201">
        <v>0</v>
      </c>
      <c r="AK39" s="201">
        <v>49.92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23.75</v>
      </c>
      <c r="AR39" s="201">
        <v>0</v>
      </c>
      <c r="AS39" s="201">
        <v>0</v>
      </c>
      <c r="AT39" s="201">
        <v>3.23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77.33</v>
      </c>
      <c r="L40" s="201">
        <v>32.86</v>
      </c>
      <c r="M40" s="201">
        <v>0</v>
      </c>
      <c r="N40" s="201">
        <v>29</v>
      </c>
      <c r="O40" s="201">
        <v>48.7</v>
      </c>
      <c r="P40" s="201">
        <v>59.28</v>
      </c>
      <c r="Q40" s="201">
        <v>1.93</v>
      </c>
      <c r="R40" s="201">
        <v>4.83</v>
      </c>
      <c r="S40" s="201">
        <v>2.9</v>
      </c>
      <c r="T40" s="201">
        <v>0</v>
      </c>
      <c r="U40" s="201">
        <v>280.95</v>
      </c>
      <c r="V40" s="201">
        <v>0</v>
      </c>
      <c r="W40" s="201">
        <v>8.5500000000000007</v>
      </c>
      <c r="X40" s="201">
        <v>36.22</v>
      </c>
      <c r="Y40" s="201">
        <v>0</v>
      </c>
      <c r="Z40" s="201">
        <v>17.399999999999999</v>
      </c>
      <c r="AA40" s="201">
        <v>9.67</v>
      </c>
      <c r="AB40" s="201">
        <v>0</v>
      </c>
      <c r="AC40" s="201">
        <v>0</v>
      </c>
      <c r="AD40" s="201">
        <v>4.8499999999999996</v>
      </c>
      <c r="AE40" s="201">
        <v>0</v>
      </c>
      <c r="AF40" s="201">
        <v>0</v>
      </c>
      <c r="AG40" s="201">
        <v>19.28</v>
      </c>
      <c r="AH40" s="201">
        <v>0</v>
      </c>
      <c r="AI40" s="201">
        <v>5</v>
      </c>
      <c r="AJ40" s="201">
        <v>0</v>
      </c>
      <c r="AK40" s="201">
        <v>49.92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23.75</v>
      </c>
      <c r="AR40" s="201">
        <v>0</v>
      </c>
      <c r="AS40" s="201">
        <v>0</v>
      </c>
      <c r="AT40" s="201">
        <v>3.23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77.33</v>
      </c>
      <c r="L41" s="201">
        <v>32.86</v>
      </c>
      <c r="M41" s="201">
        <v>0</v>
      </c>
      <c r="N41" s="201">
        <v>29</v>
      </c>
      <c r="O41" s="201">
        <v>48.7</v>
      </c>
      <c r="P41" s="201">
        <v>59.28</v>
      </c>
      <c r="Q41" s="201">
        <v>1.93</v>
      </c>
      <c r="R41" s="201">
        <v>4.83</v>
      </c>
      <c r="S41" s="201">
        <v>2.9</v>
      </c>
      <c r="T41" s="201">
        <v>0</v>
      </c>
      <c r="U41" s="201">
        <v>280.95</v>
      </c>
      <c r="V41" s="201">
        <v>0</v>
      </c>
      <c r="W41" s="201">
        <v>8.5500000000000007</v>
      </c>
      <c r="X41" s="201">
        <v>36.22</v>
      </c>
      <c r="Y41" s="201">
        <v>0</v>
      </c>
      <c r="Z41" s="201">
        <v>28.94</v>
      </c>
      <c r="AA41" s="201">
        <v>9.67</v>
      </c>
      <c r="AB41" s="201">
        <v>0</v>
      </c>
      <c r="AC41" s="201">
        <v>0</v>
      </c>
      <c r="AD41" s="201">
        <v>4.8499999999999996</v>
      </c>
      <c r="AE41" s="201">
        <v>0</v>
      </c>
      <c r="AF41" s="201">
        <v>0</v>
      </c>
      <c r="AG41" s="201">
        <v>19.28</v>
      </c>
      <c r="AH41" s="201">
        <v>0</v>
      </c>
      <c r="AI41" s="201">
        <v>5</v>
      </c>
      <c r="AJ41" s="201">
        <v>0</v>
      </c>
      <c r="AK41" s="201">
        <v>49.92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23.75</v>
      </c>
      <c r="AR41" s="201">
        <v>0</v>
      </c>
      <c r="AS41" s="201">
        <v>0</v>
      </c>
      <c r="AT41" s="201">
        <v>3.23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77.33</v>
      </c>
      <c r="L42" s="201">
        <v>32.86</v>
      </c>
      <c r="M42" s="201">
        <v>0</v>
      </c>
      <c r="N42" s="201">
        <v>29</v>
      </c>
      <c r="O42" s="201">
        <v>48.7</v>
      </c>
      <c r="P42" s="201">
        <v>59.28</v>
      </c>
      <c r="Q42" s="201">
        <v>1.93</v>
      </c>
      <c r="R42" s="201">
        <v>4.83</v>
      </c>
      <c r="S42" s="201">
        <v>2.9</v>
      </c>
      <c r="T42" s="201">
        <v>0</v>
      </c>
      <c r="U42" s="201">
        <v>280.95</v>
      </c>
      <c r="V42" s="201">
        <v>0</v>
      </c>
      <c r="W42" s="201">
        <v>8.5500000000000007</v>
      </c>
      <c r="X42" s="201">
        <v>36.22</v>
      </c>
      <c r="Y42" s="201">
        <v>0</v>
      </c>
      <c r="Z42" s="201">
        <v>28.94</v>
      </c>
      <c r="AA42" s="201">
        <v>9.67</v>
      </c>
      <c r="AB42" s="201">
        <v>0</v>
      </c>
      <c r="AC42" s="201">
        <v>0</v>
      </c>
      <c r="AD42" s="201">
        <v>4.8499999999999996</v>
      </c>
      <c r="AE42" s="201">
        <v>0</v>
      </c>
      <c r="AF42" s="201">
        <v>0</v>
      </c>
      <c r="AG42" s="201">
        <v>19.28</v>
      </c>
      <c r="AH42" s="201">
        <v>0</v>
      </c>
      <c r="AI42" s="201">
        <v>5</v>
      </c>
      <c r="AJ42" s="201">
        <v>0</v>
      </c>
      <c r="AK42" s="201">
        <v>49.92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23.75</v>
      </c>
      <c r="AR42" s="201">
        <v>0</v>
      </c>
      <c r="AS42" s="201">
        <v>0</v>
      </c>
      <c r="AT42" s="201">
        <v>3.23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77.33</v>
      </c>
      <c r="L43" s="201">
        <v>19.329999999999998</v>
      </c>
      <c r="M43" s="201">
        <v>0</v>
      </c>
      <c r="N43" s="201">
        <v>29</v>
      </c>
      <c r="O43" s="201">
        <v>48.7</v>
      </c>
      <c r="P43" s="201">
        <v>59.28</v>
      </c>
      <c r="Q43" s="201">
        <v>1.93</v>
      </c>
      <c r="R43" s="201">
        <v>4.83</v>
      </c>
      <c r="S43" s="201">
        <v>2.9</v>
      </c>
      <c r="T43" s="201">
        <v>0</v>
      </c>
      <c r="U43" s="201">
        <v>280.95</v>
      </c>
      <c r="V43" s="201">
        <v>0</v>
      </c>
      <c r="W43" s="201">
        <v>8.5500000000000007</v>
      </c>
      <c r="X43" s="201">
        <v>36.22</v>
      </c>
      <c r="Y43" s="201">
        <v>0</v>
      </c>
      <c r="Z43" s="201">
        <v>34.159999999999997</v>
      </c>
      <c r="AA43" s="201">
        <v>9.67</v>
      </c>
      <c r="AB43" s="201">
        <v>0</v>
      </c>
      <c r="AC43" s="201">
        <v>0</v>
      </c>
      <c r="AD43" s="201">
        <v>4.8499999999999996</v>
      </c>
      <c r="AE43" s="201">
        <v>0</v>
      </c>
      <c r="AF43" s="201">
        <v>0</v>
      </c>
      <c r="AG43" s="201">
        <v>19.28</v>
      </c>
      <c r="AH43" s="201">
        <v>0</v>
      </c>
      <c r="AI43" s="201">
        <v>4.72</v>
      </c>
      <c r="AJ43" s="201">
        <v>0</v>
      </c>
      <c r="AK43" s="201">
        <v>49.92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23.75</v>
      </c>
      <c r="AR43" s="201">
        <v>0</v>
      </c>
      <c r="AS43" s="201">
        <v>0</v>
      </c>
      <c r="AT43" s="201">
        <v>3.23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77.33</v>
      </c>
      <c r="L44" s="201">
        <v>19.329999999999998</v>
      </c>
      <c r="M44" s="201">
        <v>0</v>
      </c>
      <c r="N44" s="201">
        <v>29</v>
      </c>
      <c r="O44" s="201">
        <v>48.7</v>
      </c>
      <c r="P44" s="201">
        <v>59.28</v>
      </c>
      <c r="Q44" s="201">
        <v>1.93</v>
      </c>
      <c r="R44" s="201">
        <v>4.83</v>
      </c>
      <c r="S44" s="201">
        <v>2.9</v>
      </c>
      <c r="T44" s="201">
        <v>0</v>
      </c>
      <c r="U44" s="201">
        <v>280.95</v>
      </c>
      <c r="V44" s="201">
        <v>0</v>
      </c>
      <c r="W44" s="201">
        <v>8.5500000000000007</v>
      </c>
      <c r="X44" s="201">
        <v>36.22</v>
      </c>
      <c r="Y44" s="201">
        <v>0</v>
      </c>
      <c r="Z44" s="201">
        <v>34.159999999999997</v>
      </c>
      <c r="AA44" s="201">
        <v>9.67</v>
      </c>
      <c r="AB44" s="201">
        <v>0</v>
      </c>
      <c r="AC44" s="201">
        <v>0</v>
      </c>
      <c r="AD44" s="201">
        <v>4.8499999999999996</v>
      </c>
      <c r="AE44" s="201">
        <v>0</v>
      </c>
      <c r="AF44" s="201">
        <v>0</v>
      </c>
      <c r="AG44" s="201">
        <v>19.28</v>
      </c>
      <c r="AH44" s="201">
        <v>0</v>
      </c>
      <c r="AI44" s="201">
        <v>4.72</v>
      </c>
      <c r="AJ44" s="201">
        <v>0</v>
      </c>
      <c r="AK44" s="201">
        <v>49.92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23.75</v>
      </c>
      <c r="AR44" s="201">
        <v>0</v>
      </c>
      <c r="AS44" s="201">
        <v>0</v>
      </c>
      <c r="AT44" s="201">
        <v>3.23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77.33</v>
      </c>
      <c r="L45" s="201">
        <v>19.329999999999998</v>
      </c>
      <c r="M45" s="201">
        <v>0</v>
      </c>
      <c r="N45" s="201">
        <v>29</v>
      </c>
      <c r="O45" s="201">
        <v>48.7</v>
      </c>
      <c r="P45" s="201">
        <v>59.28</v>
      </c>
      <c r="Q45" s="201">
        <v>1.93</v>
      </c>
      <c r="R45" s="201">
        <v>4.83</v>
      </c>
      <c r="S45" s="201">
        <v>2.9</v>
      </c>
      <c r="T45" s="201">
        <v>0</v>
      </c>
      <c r="U45" s="201">
        <v>280.95</v>
      </c>
      <c r="V45" s="201">
        <v>0</v>
      </c>
      <c r="W45" s="201">
        <v>8.5500000000000007</v>
      </c>
      <c r="X45" s="201">
        <v>36.22</v>
      </c>
      <c r="Y45" s="201">
        <v>0</v>
      </c>
      <c r="Z45" s="201">
        <v>34.159999999999997</v>
      </c>
      <c r="AA45" s="201">
        <v>9.67</v>
      </c>
      <c r="AB45" s="201">
        <v>0</v>
      </c>
      <c r="AC45" s="201">
        <v>0</v>
      </c>
      <c r="AD45" s="201">
        <v>4.8499999999999996</v>
      </c>
      <c r="AE45" s="201">
        <v>0</v>
      </c>
      <c r="AF45" s="201">
        <v>0</v>
      </c>
      <c r="AG45" s="201">
        <v>19.28</v>
      </c>
      <c r="AH45" s="201">
        <v>0</v>
      </c>
      <c r="AI45" s="201">
        <v>4.72</v>
      </c>
      <c r="AJ45" s="201">
        <v>0</v>
      </c>
      <c r="AK45" s="201">
        <v>49.92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23.75</v>
      </c>
      <c r="AR45" s="201">
        <v>0</v>
      </c>
      <c r="AS45" s="201">
        <v>0</v>
      </c>
      <c r="AT45" s="201">
        <v>3.23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77.33</v>
      </c>
      <c r="L46" s="201">
        <v>19.329999999999998</v>
      </c>
      <c r="M46" s="201">
        <v>0</v>
      </c>
      <c r="N46" s="201">
        <v>29</v>
      </c>
      <c r="O46" s="201">
        <v>48.7</v>
      </c>
      <c r="P46" s="201">
        <v>59.28</v>
      </c>
      <c r="Q46" s="201">
        <v>1.93</v>
      </c>
      <c r="R46" s="201">
        <v>4.83</v>
      </c>
      <c r="S46" s="201">
        <v>2.9</v>
      </c>
      <c r="T46" s="201">
        <v>0</v>
      </c>
      <c r="U46" s="201">
        <v>280.95</v>
      </c>
      <c r="V46" s="201">
        <v>0</v>
      </c>
      <c r="W46" s="201">
        <v>8.5500000000000007</v>
      </c>
      <c r="X46" s="201">
        <v>36.22</v>
      </c>
      <c r="Y46" s="201">
        <v>0</v>
      </c>
      <c r="Z46" s="201">
        <v>34.159999999999997</v>
      </c>
      <c r="AA46" s="201">
        <v>9.67</v>
      </c>
      <c r="AB46" s="201">
        <v>0</v>
      </c>
      <c r="AC46" s="201">
        <v>0</v>
      </c>
      <c r="AD46" s="201">
        <v>4.2</v>
      </c>
      <c r="AE46" s="201">
        <v>0</v>
      </c>
      <c r="AF46" s="201">
        <v>0</v>
      </c>
      <c r="AG46" s="201">
        <v>19.28</v>
      </c>
      <c r="AH46" s="201">
        <v>0</v>
      </c>
      <c r="AI46" s="201">
        <v>4.72</v>
      </c>
      <c r="AJ46" s="201">
        <v>0</v>
      </c>
      <c r="AK46" s="201">
        <v>49.92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23.75</v>
      </c>
      <c r="AR46" s="201">
        <v>0</v>
      </c>
      <c r="AS46" s="201">
        <v>0</v>
      </c>
      <c r="AT46" s="201">
        <v>3.23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77.33</v>
      </c>
      <c r="L47" s="201">
        <v>19.329999999999998</v>
      </c>
      <c r="M47" s="201">
        <v>0</v>
      </c>
      <c r="N47" s="201">
        <v>29</v>
      </c>
      <c r="O47" s="201">
        <v>48.7</v>
      </c>
      <c r="P47" s="201">
        <v>59.28</v>
      </c>
      <c r="Q47" s="201">
        <v>1.93</v>
      </c>
      <c r="R47" s="201">
        <v>4.83</v>
      </c>
      <c r="S47" s="201">
        <v>2.9</v>
      </c>
      <c r="T47" s="201">
        <v>0</v>
      </c>
      <c r="U47" s="201">
        <v>282.81</v>
      </c>
      <c r="V47" s="201">
        <v>0</v>
      </c>
      <c r="W47" s="201">
        <v>8.5500000000000007</v>
      </c>
      <c r="X47" s="201">
        <v>36.22</v>
      </c>
      <c r="Y47" s="201">
        <v>0</v>
      </c>
      <c r="Z47" s="201">
        <v>34.159999999999997</v>
      </c>
      <c r="AA47" s="201">
        <v>9.67</v>
      </c>
      <c r="AB47" s="201">
        <v>0</v>
      </c>
      <c r="AC47" s="201">
        <v>0</v>
      </c>
      <c r="AD47" s="201">
        <v>4.2</v>
      </c>
      <c r="AE47" s="201">
        <v>0</v>
      </c>
      <c r="AF47" s="201">
        <v>0</v>
      </c>
      <c r="AG47" s="201">
        <v>19.28</v>
      </c>
      <c r="AH47" s="201">
        <v>0</v>
      </c>
      <c r="AI47" s="201">
        <v>4.22</v>
      </c>
      <c r="AJ47" s="201">
        <v>0</v>
      </c>
      <c r="AK47" s="201">
        <v>49.92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23.75</v>
      </c>
      <c r="AR47" s="201">
        <v>0</v>
      </c>
      <c r="AS47" s="201">
        <v>0</v>
      </c>
      <c r="AT47" s="201">
        <v>3.23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77.33</v>
      </c>
      <c r="L48" s="201">
        <v>19.329999999999998</v>
      </c>
      <c r="M48" s="201">
        <v>0</v>
      </c>
      <c r="N48" s="201">
        <v>29</v>
      </c>
      <c r="O48" s="201">
        <v>48.7</v>
      </c>
      <c r="P48" s="201">
        <v>59.28</v>
      </c>
      <c r="Q48" s="201">
        <v>1.93</v>
      </c>
      <c r="R48" s="201">
        <v>4.83</v>
      </c>
      <c r="S48" s="201">
        <v>2.9</v>
      </c>
      <c r="T48" s="201">
        <v>0</v>
      </c>
      <c r="U48" s="201">
        <v>282.81</v>
      </c>
      <c r="V48" s="201">
        <v>0</v>
      </c>
      <c r="W48" s="201">
        <v>8.5500000000000007</v>
      </c>
      <c r="X48" s="201">
        <v>36.22</v>
      </c>
      <c r="Y48" s="201">
        <v>0</v>
      </c>
      <c r="Z48" s="201">
        <v>34.159999999999997</v>
      </c>
      <c r="AA48" s="201">
        <v>9.67</v>
      </c>
      <c r="AB48" s="201">
        <v>0</v>
      </c>
      <c r="AC48" s="201">
        <v>0</v>
      </c>
      <c r="AD48" s="201">
        <v>4.2</v>
      </c>
      <c r="AE48" s="201">
        <v>0</v>
      </c>
      <c r="AF48" s="201">
        <v>0</v>
      </c>
      <c r="AG48" s="201">
        <v>19.28</v>
      </c>
      <c r="AH48" s="201">
        <v>0</v>
      </c>
      <c r="AI48" s="201">
        <v>4.22</v>
      </c>
      <c r="AJ48" s="201">
        <v>0</v>
      </c>
      <c r="AK48" s="201">
        <v>49.92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23.75</v>
      </c>
      <c r="AR48" s="201">
        <v>0</v>
      </c>
      <c r="AS48" s="201">
        <v>0</v>
      </c>
      <c r="AT48" s="201">
        <v>3.23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77.33</v>
      </c>
      <c r="L49" s="201">
        <v>19.329999999999998</v>
      </c>
      <c r="M49" s="201">
        <v>0</v>
      </c>
      <c r="N49" s="201">
        <v>29</v>
      </c>
      <c r="O49" s="201">
        <v>48.7</v>
      </c>
      <c r="P49" s="201">
        <v>59.28</v>
      </c>
      <c r="Q49" s="201">
        <v>1.93</v>
      </c>
      <c r="R49" s="201">
        <v>4.03</v>
      </c>
      <c r="S49" s="201">
        <v>2.31</v>
      </c>
      <c r="T49" s="201">
        <v>0</v>
      </c>
      <c r="U49" s="201">
        <v>282.81</v>
      </c>
      <c r="V49" s="201">
        <v>0</v>
      </c>
      <c r="W49" s="201">
        <v>8.5500000000000007</v>
      </c>
      <c r="X49" s="201">
        <v>36.22</v>
      </c>
      <c r="Y49" s="201">
        <v>0</v>
      </c>
      <c r="Z49" s="201">
        <v>34.159999999999997</v>
      </c>
      <c r="AA49" s="201">
        <v>9.67</v>
      </c>
      <c r="AB49" s="201">
        <v>0</v>
      </c>
      <c r="AC49" s="201">
        <v>0</v>
      </c>
      <c r="AD49" s="201">
        <v>4.2</v>
      </c>
      <c r="AE49" s="201">
        <v>0</v>
      </c>
      <c r="AF49" s="201">
        <v>0</v>
      </c>
      <c r="AG49" s="201">
        <v>19.28</v>
      </c>
      <c r="AH49" s="201">
        <v>0</v>
      </c>
      <c r="AI49" s="201">
        <v>4.22</v>
      </c>
      <c r="AJ49" s="201">
        <v>0</v>
      </c>
      <c r="AK49" s="201">
        <v>49.92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23.75</v>
      </c>
      <c r="AR49" s="201">
        <v>0</v>
      </c>
      <c r="AS49" s="201">
        <v>0</v>
      </c>
      <c r="AT49" s="201">
        <v>3.23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77.33</v>
      </c>
      <c r="L50" s="201">
        <v>19.329999999999998</v>
      </c>
      <c r="M50" s="201">
        <v>0</v>
      </c>
      <c r="N50" s="201">
        <v>29</v>
      </c>
      <c r="O50" s="201">
        <v>48.7</v>
      </c>
      <c r="P50" s="201">
        <v>59.28</v>
      </c>
      <c r="Q50" s="201">
        <v>1.93</v>
      </c>
      <c r="R50" s="201">
        <v>4.83</v>
      </c>
      <c r="S50" s="201">
        <v>2.9</v>
      </c>
      <c r="T50" s="201">
        <v>0</v>
      </c>
      <c r="U50" s="201">
        <v>282.81</v>
      </c>
      <c r="V50" s="201">
        <v>0</v>
      </c>
      <c r="W50" s="201">
        <v>8.5500000000000007</v>
      </c>
      <c r="X50" s="201">
        <v>36.22</v>
      </c>
      <c r="Y50" s="201">
        <v>0</v>
      </c>
      <c r="Z50" s="201">
        <v>34.159999999999997</v>
      </c>
      <c r="AA50" s="201">
        <v>9.67</v>
      </c>
      <c r="AB50" s="201">
        <v>0</v>
      </c>
      <c r="AC50" s="201">
        <v>0</v>
      </c>
      <c r="AD50" s="201">
        <v>4.2</v>
      </c>
      <c r="AE50" s="201">
        <v>0</v>
      </c>
      <c r="AF50" s="201">
        <v>0</v>
      </c>
      <c r="AG50" s="201">
        <v>19.28</v>
      </c>
      <c r="AH50" s="201">
        <v>0</v>
      </c>
      <c r="AI50" s="201">
        <v>4.22</v>
      </c>
      <c r="AJ50" s="201">
        <v>0</v>
      </c>
      <c r="AK50" s="201">
        <v>49.92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23.75</v>
      </c>
      <c r="AR50" s="201">
        <v>0</v>
      </c>
      <c r="AS50" s="201">
        <v>0</v>
      </c>
      <c r="AT50" s="201">
        <v>3.23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77.33</v>
      </c>
      <c r="L51" s="201">
        <v>19.329999999999998</v>
      </c>
      <c r="M51" s="201">
        <v>0</v>
      </c>
      <c r="N51" s="201">
        <v>29</v>
      </c>
      <c r="O51" s="201">
        <v>48.7</v>
      </c>
      <c r="P51" s="201">
        <v>59.28</v>
      </c>
      <c r="Q51" s="201">
        <v>1.93</v>
      </c>
      <c r="R51" s="201">
        <v>4.83</v>
      </c>
      <c r="S51" s="201">
        <v>2.9</v>
      </c>
      <c r="T51" s="201">
        <v>0</v>
      </c>
      <c r="U51" s="201">
        <v>282.81</v>
      </c>
      <c r="V51" s="201">
        <v>0</v>
      </c>
      <c r="W51" s="201">
        <v>8.5500000000000007</v>
      </c>
      <c r="X51" s="201">
        <v>36.22</v>
      </c>
      <c r="Y51" s="201">
        <v>0</v>
      </c>
      <c r="Z51" s="201">
        <v>34.159999999999997</v>
      </c>
      <c r="AA51" s="201">
        <v>9.67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19.28</v>
      </c>
      <c r="AH51" s="201">
        <v>0</v>
      </c>
      <c r="AI51" s="201">
        <v>4.05</v>
      </c>
      <c r="AJ51" s="201">
        <v>0</v>
      </c>
      <c r="AK51" s="201">
        <v>49.86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23.75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77.33</v>
      </c>
      <c r="L52" s="201">
        <v>19.329999999999998</v>
      </c>
      <c r="M52" s="201">
        <v>0</v>
      </c>
      <c r="N52" s="201">
        <v>29</v>
      </c>
      <c r="O52" s="201">
        <v>48.7</v>
      </c>
      <c r="P52" s="201">
        <v>59.28</v>
      </c>
      <c r="Q52" s="201">
        <v>1.93</v>
      </c>
      <c r="R52" s="201">
        <v>4.83</v>
      </c>
      <c r="S52" s="201">
        <v>2.9</v>
      </c>
      <c r="T52" s="201">
        <v>0</v>
      </c>
      <c r="U52" s="201">
        <v>282.81</v>
      </c>
      <c r="V52" s="201">
        <v>0</v>
      </c>
      <c r="W52" s="201">
        <v>8.5500000000000007</v>
      </c>
      <c r="X52" s="201">
        <v>36.22</v>
      </c>
      <c r="Y52" s="201">
        <v>0</v>
      </c>
      <c r="Z52" s="201">
        <v>34.159999999999997</v>
      </c>
      <c r="AA52" s="201">
        <v>9.67</v>
      </c>
      <c r="AB52" s="201">
        <v>0</v>
      </c>
      <c r="AC52" s="201">
        <v>6.46</v>
      </c>
      <c r="AD52" s="201">
        <v>0</v>
      </c>
      <c r="AE52" s="201">
        <v>0</v>
      </c>
      <c r="AF52" s="201">
        <v>0</v>
      </c>
      <c r="AG52" s="201">
        <v>19.28</v>
      </c>
      <c r="AH52" s="201">
        <v>0</v>
      </c>
      <c r="AI52" s="201">
        <v>4.05</v>
      </c>
      <c r="AJ52" s="201">
        <v>0</v>
      </c>
      <c r="AK52" s="201">
        <v>49.86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23.75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77.33</v>
      </c>
      <c r="L53" s="201">
        <v>19.329999999999998</v>
      </c>
      <c r="M53" s="201">
        <v>0</v>
      </c>
      <c r="N53" s="201">
        <v>29</v>
      </c>
      <c r="O53" s="201">
        <v>48.7</v>
      </c>
      <c r="P53" s="201">
        <v>59.28</v>
      </c>
      <c r="Q53" s="201">
        <v>1.93</v>
      </c>
      <c r="R53" s="201">
        <v>4.83</v>
      </c>
      <c r="S53" s="201">
        <v>2.9</v>
      </c>
      <c r="T53" s="201">
        <v>0</v>
      </c>
      <c r="U53" s="201">
        <v>282.81</v>
      </c>
      <c r="V53" s="201">
        <v>0</v>
      </c>
      <c r="W53" s="201">
        <v>8.5500000000000007</v>
      </c>
      <c r="X53" s="201">
        <v>36.22</v>
      </c>
      <c r="Y53" s="201">
        <v>0</v>
      </c>
      <c r="Z53" s="201">
        <v>34.159999999999997</v>
      </c>
      <c r="AA53" s="201">
        <v>9.67</v>
      </c>
      <c r="AB53" s="201">
        <v>0</v>
      </c>
      <c r="AC53" s="201">
        <v>6.46</v>
      </c>
      <c r="AD53" s="201">
        <v>0</v>
      </c>
      <c r="AE53" s="201">
        <v>0</v>
      </c>
      <c r="AF53" s="201">
        <v>0</v>
      </c>
      <c r="AG53" s="201">
        <v>19.28</v>
      </c>
      <c r="AH53" s="201">
        <v>0</v>
      </c>
      <c r="AI53" s="201">
        <v>4.05</v>
      </c>
      <c r="AJ53" s="201">
        <v>0</v>
      </c>
      <c r="AK53" s="201">
        <v>49.86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23.75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77.33</v>
      </c>
      <c r="L54" s="201">
        <v>19.329999999999998</v>
      </c>
      <c r="M54" s="201">
        <v>0</v>
      </c>
      <c r="N54" s="201">
        <v>29</v>
      </c>
      <c r="O54" s="201">
        <v>48.7</v>
      </c>
      <c r="P54" s="201">
        <v>59.28</v>
      </c>
      <c r="Q54" s="201">
        <v>1.93</v>
      </c>
      <c r="R54" s="201">
        <v>4.83</v>
      </c>
      <c r="S54" s="201">
        <v>2.9</v>
      </c>
      <c r="T54" s="201">
        <v>0</v>
      </c>
      <c r="U54" s="201">
        <v>282.81</v>
      </c>
      <c r="V54" s="201">
        <v>0</v>
      </c>
      <c r="W54" s="201">
        <v>8.5500000000000007</v>
      </c>
      <c r="X54" s="201">
        <v>36.22</v>
      </c>
      <c r="Y54" s="201">
        <v>0</v>
      </c>
      <c r="Z54" s="201">
        <v>34.159999999999997</v>
      </c>
      <c r="AA54" s="201">
        <v>9.67</v>
      </c>
      <c r="AB54" s="201">
        <v>0</v>
      </c>
      <c r="AC54" s="201">
        <v>6.46</v>
      </c>
      <c r="AD54" s="201">
        <v>0</v>
      </c>
      <c r="AE54" s="201">
        <v>0</v>
      </c>
      <c r="AF54" s="201">
        <v>0</v>
      </c>
      <c r="AG54" s="201">
        <v>19.28</v>
      </c>
      <c r="AH54" s="201">
        <v>0</v>
      </c>
      <c r="AI54" s="201">
        <v>4.05</v>
      </c>
      <c r="AJ54" s="201">
        <v>0</v>
      </c>
      <c r="AK54" s="201">
        <v>49.86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23.75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77.33</v>
      </c>
      <c r="L55" s="201">
        <v>19.329999999999998</v>
      </c>
      <c r="M55" s="201">
        <v>0</v>
      </c>
      <c r="N55" s="201">
        <v>29</v>
      </c>
      <c r="O55" s="201">
        <v>48.7</v>
      </c>
      <c r="P55" s="201">
        <v>59.28</v>
      </c>
      <c r="Q55" s="201">
        <v>1.93</v>
      </c>
      <c r="R55" s="201">
        <v>4.83</v>
      </c>
      <c r="S55" s="201">
        <v>2.9</v>
      </c>
      <c r="T55" s="201">
        <v>0</v>
      </c>
      <c r="U55" s="201">
        <v>282.81</v>
      </c>
      <c r="V55" s="201">
        <v>0</v>
      </c>
      <c r="W55" s="201">
        <v>8.5500000000000007</v>
      </c>
      <c r="X55" s="201">
        <v>36.22</v>
      </c>
      <c r="Y55" s="201">
        <v>0</v>
      </c>
      <c r="Z55" s="201">
        <v>34.159999999999997</v>
      </c>
      <c r="AA55" s="201">
        <v>9.67</v>
      </c>
      <c r="AB55" s="201">
        <v>0</v>
      </c>
      <c r="AC55" s="201">
        <v>8.7100000000000009</v>
      </c>
      <c r="AD55" s="201">
        <v>0</v>
      </c>
      <c r="AE55" s="201">
        <v>0</v>
      </c>
      <c r="AF55" s="201">
        <v>0</v>
      </c>
      <c r="AG55" s="201">
        <v>19.28</v>
      </c>
      <c r="AH55" s="201">
        <v>0</v>
      </c>
      <c r="AI55" s="201">
        <v>4.05</v>
      </c>
      <c r="AJ55" s="201">
        <v>0</v>
      </c>
      <c r="AK55" s="201">
        <v>49.86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23.75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77.33</v>
      </c>
      <c r="L56" s="201">
        <v>19.329999999999998</v>
      </c>
      <c r="M56" s="201">
        <v>0</v>
      </c>
      <c r="N56" s="201">
        <v>29</v>
      </c>
      <c r="O56" s="201">
        <v>48.7</v>
      </c>
      <c r="P56" s="201">
        <v>59.28</v>
      </c>
      <c r="Q56" s="201">
        <v>1.93</v>
      </c>
      <c r="R56" s="201">
        <v>4.83</v>
      </c>
      <c r="S56" s="201">
        <v>2.9</v>
      </c>
      <c r="T56" s="201">
        <v>0</v>
      </c>
      <c r="U56" s="201">
        <v>282.81</v>
      </c>
      <c r="V56" s="201">
        <v>0</v>
      </c>
      <c r="W56" s="201">
        <v>8.5500000000000007</v>
      </c>
      <c r="X56" s="201">
        <v>36.22</v>
      </c>
      <c r="Y56" s="201">
        <v>0</v>
      </c>
      <c r="Z56" s="201">
        <v>34.159999999999997</v>
      </c>
      <c r="AA56" s="201">
        <v>9.67</v>
      </c>
      <c r="AB56" s="201">
        <v>0</v>
      </c>
      <c r="AC56" s="201">
        <v>8.7100000000000009</v>
      </c>
      <c r="AD56" s="201">
        <v>0</v>
      </c>
      <c r="AE56" s="201">
        <v>0</v>
      </c>
      <c r="AF56" s="201">
        <v>0</v>
      </c>
      <c r="AG56" s="201">
        <v>19.28</v>
      </c>
      <c r="AH56" s="201">
        <v>0</v>
      </c>
      <c r="AI56" s="201">
        <v>3.71</v>
      </c>
      <c r="AJ56" s="201">
        <v>0</v>
      </c>
      <c r="AK56" s="201">
        <v>49.86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23.75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77.33</v>
      </c>
      <c r="L57" s="201">
        <v>19.329999999999998</v>
      </c>
      <c r="M57" s="201">
        <v>0</v>
      </c>
      <c r="N57" s="201">
        <v>29</v>
      </c>
      <c r="O57" s="201">
        <v>48.7</v>
      </c>
      <c r="P57" s="201">
        <v>59.28</v>
      </c>
      <c r="Q57" s="201">
        <v>1.93</v>
      </c>
      <c r="R57" s="201">
        <v>4.83</v>
      </c>
      <c r="S57" s="201">
        <v>2.9</v>
      </c>
      <c r="T57" s="201">
        <v>0</v>
      </c>
      <c r="U57" s="201">
        <v>282.81</v>
      </c>
      <c r="V57" s="201">
        <v>0</v>
      </c>
      <c r="W57" s="201">
        <v>8.5500000000000007</v>
      </c>
      <c r="X57" s="201">
        <v>36.22</v>
      </c>
      <c r="Y57" s="201">
        <v>0</v>
      </c>
      <c r="Z57" s="201">
        <v>34.159999999999997</v>
      </c>
      <c r="AA57" s="201">
        <v>9.67</v>
      </c>
      <c r="AB57" s="201">
        <v>0</v>
      </c>
      <c r="AC57" s="201">
        <v>6.46</v>
      </c>
      <c r="AD57" s="201">
        <v>0</v>
      </c>
      <c r="AE57" s="201">
        <v>0</v>
      </c>
      <c r="AF57" s="201">
        <v>0</v>
      </c>
      <c r="AG57" s="201">
        <v>19.28</v>
      </c>
      <c r="AH57" s="201">
        <v>0</v>
      </c>
      <c r="AI57" s="201">
        <v>3.71</v>
      </c>
      <c r="AJ57" s="201">
        <v>0</v>
      </c>
      <c r="AK57" s="201">
        <v>49.86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23.75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77.33</v>
      </c>
      <c r="L58" s="201">
        <v>19.329999999999998</v>
      </c>
      <c r="M58" s="201">
        <v>0</v>
      </c>
      <c r="N58" s="201">
        <v>29</v>
      </c>
      <c r="O58" s="201">
        <v>48.7</v>
      </c>
      <c r="P58" s="201">
        <v>59.28</v>
      </c>
      <c r="Q58" s="201">
        <v>1.93</v>
      </c>
      <c r="R58" s="201">
        <v>4.83</v>
      </c>
      <c r="S58" s="201">
        <v>2.9</v>
      </c>
      <c r="T58" s="201">
        <v>0</v>
      </c>
      <c r="U58" s="201">
        <v>282.81</v>
      </c>
      <c r="V58" s="201">
        <v>5.09</v>
      </c>
      <c r="W58" s="201">
        <v>8.5500000000000007</v>
      </c>
      <c r="X58" s="201">
        <v>36.22</v>
      </c>
      <c r="Y58" s="201">
        <v>0</v>
      </c>
      <c r="Z58" s="201">
        <v>34.159999999999997</v>
      </c>
      <c r="AA58" s="201">
        <v>22.15</v>
      </c>
      <c r="AB58" s="201">
        <v>0</v>
      </c>
      <c r="AC58" s="201">
        <v>6.46</v>
      </c>
      <c r="AD58" s="201">
        <v>0</v>
      </c>
      <c r="AE58" s="201">
        <v>0</v>
      </c>
      <c r="AF58" s="201">
        <v>0</v>
      </c>
      <c r="AG58" s="201">
        <v>19.28</v>
      </c>
      <c r="AH58" s="201">
        <v>0</v>
      </c>
      <c r="AI58" s="201">
        <v>3.71</v>
      </c>
      <c r="AJ58" s="201">
        <v>0</v>
      </c>
      <c r="AK58" s="201">
        <v>49.86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23.75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77.33</v>
      </c>
      <c r="L59" s="201">
        <v>19.329999999999998</v>
      </c>
      <c r="M59" s="201">
        <v>0</v>
      </c>
      <c r="N59" s="201">
        <v>29</v>
      </c>
      <c r="O59" s="201">
        <v>48.7</v>
      </c>
      <c r="P59" s="201">
        <v>59.28</v>
      </c>
      <c r="Q59" s="201">
        <v>1.93</v>
      </c>
      <c r="R59" s="201">
        <v>4.83</v>
      </c>
      <c r="S59" s="201">
        <v>2.9</v>
      </c>
      <c r="T59" s="201">
        <v>0</v>
      </c>
      <c r="U59" s="201">
        <v>282.81</v>
      </c>
      <c r="V59" s="201">
        <v>5.09</v>
      </c>
      <c r="W59" s="201">
        <v>8.5500000000000007</v>
      </c>
      <c r="X59" s="201">
        <v>36.22</v>
      </c>
      <c r="Y59" s="201">
        <v>0</v>
      </c>
      <c r="Z59" s="201">
        <v>34.159999999999997</v>
      </c>
      <c r="AA59" s="201">
        <v>22.15</v>
      </c>
      <c r="AB59" s="201">
        <v>0</v>
      </c>
      <c r="AC59" s="201">
        <v>6.46</v>
      </c>
      <c r="AD59" s="201">
        <v>0</v>
      </c>
      <c r="AE59" s="201">
        <v>0</v>
      </c>
      <c r="AF59" s="201">
        <v>0</v>
      </c>
      <c r="AG59" s="201">
        <v>19.28</v>
      </c>
      <c r="AH59" s="201">
        <v>0</v>
      </c>
      <c r="AI59" s="201">
        <v>3.71</v>
      </c>
      <c r="AJ59" s="201">
        <v>0</v>
      </c>
      <c r="AK59" s="201">
        <v>49.92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23.75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115.99</v>
      </c>
      <c r="L60" s="201">
        <v>19.329999999999998</v>
      </c>
      <c r="M60" s="201">
        <v>0</v>
      </c>
      <c r="N60" s="201">
        <v>29</v>
      </c>
      <c r="O60" s="201">
        <v>48.7</v>
      </c>
      <c r="P60" s="201">
        <v>59.28</v>
      </c>
      <c r="Q60" s="201">
        <v>1.93</v>
      </c>
      <c r="R60" s="201">
        <v>4.83</v>
      </c>
      <c r="S60" s="201">
        <v>2.9</v>
      </c>
      <c r="T60" s="201">
        <v>0</v>
      </c>
      <c r="U60" s="201">
        <v>282.81</v>
      </c>
      <c r="V60" s="201">
        <v>5.09</v>
      </c>
      <c r="W60" s="201">
        <v>8.5500000000000007</v>
      </c>
      <c r="X60" s="201">
        <v>36.22</v>
      </c>
      <c r="Y60" s="201">
        <v>0</v>
      </c>
      <c r="Z60" s="201">
        <v>34.159999999999997</v>
      </c>
      <c r="AA60" s="201">
        <v>22.15</v>
      </c>
      <c r="AB60" s="201">
        <v>0</v>
      </c>
      <c r="AC60" s="201">
        <v>6.46</v>
      </c>
      <c r="AD60" s="201">
        <v>0</v>
      </c>
      <c r="AE60" s="201">
        <v>0</v>
      </c>
      <c r="AF60" s="201">
        <v>0</v>
      </c>
      <c r="AG60" s="201">
        <v>19.28</v>
      </c>
      <c r="AH60" s="201">
        <v>0</v>
      </c>
      <c r="AI60" s="201">
        <v>3.71</v>
      </c>
      <c r="AJ60" s="201">
        <v>0</v>
      </c>
      <c r="AK60" s="201">
        <v>49.92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23.75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140.16</v>
      </c>
      <c r="L61" s="201">
        <v>19.329999999999998</v>
      </c>
      <c r="M61" s="201">
        <v>0</v>
      </c>
      <c r="N61" s="201">
        <v>29</v>
      </c>
      <c r="O61" s="201">
        <v>48.7</v>
      </c>
      <c r="P61" s="201">
        <v>59.28</v>
      </c>
      <c r="Q61" s="201">
        <v>1.93</v>
      </c>
      <c r="R61" s="201">
        <v>4.83</v>
      </c>
      <c r="S61" s="201">
        <v>2.9</v>
      </c>
      <c r="T61" s="201">
        <v>0</v>
      </c>
      <c r="U61" s="201">
        <v>282.81</v>
      </c>
      <c r="V61" s="201">
        <v>5.09</v>
      </c>
      <c r="W61" s="201">
        <v>8.5500000000000007</v>
      </c>
      <c r="X61" s="201">
        <v>36.22</v>
      </c>
      <c r="Y61" s="201">
        <v>0</v>
      </c>
      <c r="Z61" s="201">
        <v>34.159999999999997</v>
      </c>
      <c r="AA61" s="201">
        <v>22.15</v>
      </c>
      <c r="AB61" s="201">
        <v>0</v>
      </c>
      <c r="AC61" s="201">
        <v>5.9</v>
      </c>
      <c r="AD61" s="201">
        <v>0</v>
      </c>
      <c r="AE61" s="201">
        <v>0</v>
      </c>
      <c r="AF61" s="201">
        <v>0</v>
      </c>
      <c r="AG61" s="201">
        <v>19.28</v>
      </c>
      <c r="AH61" s="201">
        <v>0</v>
      </c>
      <c r="AI61" s="201">
        <v>3.71</v>
      </c>
      <c r="AJ61" s="201">
        <v>0</v>
      </c>
      <c r="AK61" s="201">
        <v>49.92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23.75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159.52000000000001</v>
      </c>
      <c r="L62" s="201">
        <v>19.329999999999998</v>
      </c>
      <c r="M62" s="201">
        <v>0</v>
      </c>
      <c r="N62" s="201">
        <v>29</v>
      </c>
      <c r="O62" s="201">
        <v>48.7</v>
      </c>
      <c r="P62" s="201">
        <v>59.28</v>
      </c>
      <c r="Q62" s="201">
        <v>2.68</v>
      </c>
      <c r="R62" s="201">
        <v>10.41</v>
      </c>
      <c r="S62" s="201">
        <v>6.48</v>
      </c>
      <c r="T62" s="201">
        <v>0</v>
      </c>
      <c r="U62" s="201">
        <v>282.81</v>
      </c>
      <c r="V62" s="201">
        <v>5.09</v>
      </c>
      <c r="W62" s="201">
        <v>8.5500000000000007</v>
      </c>
      <c r="X62" s="201">
        <v>36.22</v>
      </c>
      <c r="Y62" s="201">
        <v>0</v>
      </c>
      <c r="Z62" s="201">
        <v>34.159999999999997</v>
      </c>
      <c r="AA62" s="201">
        <v>22.15</v>
      </c>
      <c r="AB62" s="201">
        <v>0</v>
      </c>
      <c r="AC62" s="201">
        <v>8.44</v>
      </c>
      <c r="AD62" s="201">
        <v>0</v>
      </c>
      <c r="AE62" s="201">
        <v>0</v>
      </c>
      <c r="AF62" s="201">
        <v>0</v>
      </c>
      <c r="AG62" s="201">
        <v>19.28</v>
      </c>
      <c r="AH62" s="201">
        <v>0</v>
      </c>
      <c r="AI62" s="201">
        <v>9.86</v>
      </c>
      <c r="AJ62" s="201">
        <v>0</v>
      </c>
      <c r="AK62" s="201">
        <v>49.69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23.75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159.52000000000001</v>
      </c>
      <c r="L63" s="201">
        <v>19.329999999999998</v>
      </c>
      <c r="M63" s="201">
        <v>0</v>
      </c>
      <c r="N63" s="201">
        <v>29</v>
      </c>
      <c r="O63" s="201">
        <v>48.7</v>
      </c>
      <c r="P63" s="201">
        <v>59.28</v>
      </c>
      <c r="Q63" s="201">
        <v>2.68</v>
      </c>
      <c r="R63" s="201">
        <v>10.41</v>
      </c>
      <c r="S63" s="201">
        <v>6.48</v>
      </c>
      <c r="T63" s="201">
        <v>0</v>
      </c>
      <c r="U63" s="201">
        <v>282.81</v>
      </c>
      <c r="V63" s="201">
        <v>5.09</v>
      </c>
      <c r="W63" s="201">
        <v>8.5500000000000007</v>
      </c>
      <c r="X63" s="201">
        <v>36.22</v>
      </c>
      <c r="Y63" s="201">
        <v>0</v>
      </c>
      <c r="Z63" s="201">
        <v>34.159999999999997</v>
      </c>
      <c r="AA63" s="201">
        <v>22.15</v>
      </c>
      <c r="AB63" s="201">
        <v>0</v>
      </c>
      <c r="AC63" s="201">
        <v>8.44</v>
      </c>
      <c r="AD63" s="201">
        <v>0</v>
      </c>
      <c r="AE63" s="201">
        <v>0</v>
      </c>
      <c r="AF63" s="201">
        <v>0</v>
      </c>
      <c r="AG63" s="201">
        <v>19.28</v>
      </c>
      <c r="AH63" s="201">
        <v>0</v>
      </c>
      <c r="AI63" s="201">
        <v>9.86</v>
      </c>
      <c r="AJ63" s="201">
        <v>0</v>
      </c>
      <c r="AK63" s="201">
        <v>46.03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23.75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155.49</v>
      </c>
      <c r="L64" s="201">
        <v>61.49</v>
      </c>
      <c r="M64" s="201">
        <v>0</v>
      </c>
      <c r="N64" s="201">
        <v>29</v>
      </c>
      <c r="O64" s="201">
        <v>48.7</v>
      </c>
      <c r="P64" s="201">
        <v>59.28</v>
      </c>
      <c r="Q64" s="201">
        <v>2.68</v>
      </c>
      <c r="R64" s="201">
        <v>10.41</v>
      </c>
      <c r="S64" s="201">
        <v>6.48</v>
      </c>
      <c r="T64" s="201">
        <v>0</v>
      </c>
      <c r="U64" s="201">
        <v>282.81</v>
      </c>
      <c r="V64" s="201">
        <v>5.09</v>
      </c>
      <c r="W64" s="201">
        <v>8.5500000000000007</v>
      </c>
      <c r="X64" s="201">
        <v>36.22</v>
      </c>
      <c r="Y64" s="201">
        <v>0</v>
      </c>
      <c r="Z64" s="201">
        <v>34.159999999999997</v>
      </c>
      <c r="AA64" s="201">
        <v>22.15</v>
      </c>
      <c r="AB64" s="201">
        <v>0</v>
      </c>
      <c r="AC64" s="201">
        <v>8.44</v>
      </c>
      <c r="AD64" s="201">
        <v>0</v>
      </c>
      <c r="AE64" s="201">
        <v>0</v>
      </c>
      <c r="AF64" s="201">
        <v>0</v>
      </c>
      <c r="AG64" s="201">
        <v>19.28</v>
      </c>
      <c r="AH64" s="201">
        <v>0</v>
      </c>
      <c r="AI64" s="201">
        <v>9.86</v>
      </c>
      <c r="AJ64" s="201">
        <v>0</v>
      </c>
      <c r="AK64" s="201">
        <v>46.03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23.75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159.52000000000001</v>
      </c>
      <c r="L65" s="201">
        <v>61.49</v>
      </c>
      <c r="M65" s="201">
        <v>0</v>
      </c>
      <c r="N65" s="201">
        <v>29</v>
      </c>
      <c r="O65" s="201">
        <v>48.7</v>
      </c>
      <c r="P65" s="201">
        <v>59.82</v>
      </c>
      <c r="Q65" s="201">
        <v>2.68</v>
      </c>
      <c r="R65" s="201">
        <v>10.41</v>
      </c>
      <c r="S65" s="201">
        <v>6.48</v>
      </c>
      <c r="T65" s="201">
        <v>0</v>
      </c>
      <c r="U65" s="201">
        <v>282.81</v>
      </c>
      <c r="V65" s="201">
        <v>5.09</v>
      </c>
      <c r="W65" s="201">
        <v>8.5500000000000007</v>
      </c>
      <c r="X65" s="201">
        <v>36.22</v>
      </c>
      <c r="Y65" s="201">
        <v>0</v>
      </c>
      <c r="Z65" s="201">
        <v>34.159999999999997</v>
      </c>
      <c r="AA65" s="201">
        <v>22.15</v>
      </c>
      <c r="AB65" s="201">
        <v>0</v>
      </c>
      <c r="AC65" s="201">
        <v>5.9</v>
      </c>
      <c r="AD65" s="201">
        <v>0</v>
      </c>
      <c r="AE65" s="201">
        <v>0</v>
      </c>
      <c r="AF65" s="201">
        <v>0</v>
      </c>
      <c r="AG65" s="201">
        <v>19.28</v>
      </c>
      <c r="AH65" s="201">
        <v>0</v>
      </c>
      <c r="AI65" s="201">
        <v>3.07</v>
      </c>
      <c r="AJ65" s="201">
        <v>0</v>
      </c>
      <c r="AK65" s="201">
        <v>46.03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23.75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159.52000000000001</v>
      </c>
      <c r="L66" s="201">
        <v>61.49</v>
      </c>
      <c r="M66" s="201">
        <v>0</v>
      </c>
      <c r="N66" s="201">
        <v>29</v>
      </c>
      <c r="O66" s="201">
        <v>48.7</v>
      </c>
      <c r="P66" s="201">
        <v>59.82</v>
      </c>
      <c r="Q66" s="201">
        <v>2.68</v>
      </c>
      <c r="R66" s="201">
        <v>10.41</v>
      </c>
      <c r="S66" s="201">
        <v>6.48</v>
      </c>
      <c r="T66" s="201">
        <v>0</v>
      </c>
      <c r="U66" s="201">
        <v>282.81</v>
      </c>
      <c r="V66" s="201">
        <v>5.09</v>
      </c>
      <c r="W66" s="201">
        <v>8.5500000000000007</v>
      </c>
      <c r="X66" s="201">
        <v>36.22</v>
      </c>
      <c r="Y66" s="201">
        <v>0</v>
      </c>
      <c r="Z66" s="201">
        <v>34.159999999999997</v>
      </c>
      <c r="AA66" s="201">
        <v>22.15</v>
      </c>
      <c r="AB66" s="201">
        <v>0</v>
      </c>
      <c r="AC66" s="201">
        <v>5.9</v>
      </c>
      <c r="AD66" s="201">
        <v>0</v>
      </c>
      <c r="AE66" s="201">
        <v>0</v>
      </c>
      <c r="AF66" s="201">
        <v>0</v>
      </c>
      <c r="AG66" s="201">
        <v>19.28</v>
      </c>
      <c r="AH66" s="201">
        <v>0</v>
      </c>
      <c r="AI66" s="201">
        <v>3.07</v>
      </c>
      <c r="AJ66" s="201">
        <v>0</v>
      </c>
      <c r="AK66" s="201">
        <v>46.03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23.75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159.52000000000001</v>
      </c>
      <c r="L67" s="201">
        <v>61.49</v>
      </c>
      <c r="M67" s="201">
        <v>0</v>
      </c>
      <c r="N67" s="201">
        <v>29</v>
      </c>
      <c r="O67" s="201">
        <v>48.7</v>
      </c>
      <c r="P67" s="201">
        <v>59.82</v>
      </c>
      <c r="Q67" s="201">
        <v>2.68</v>
      </c>
      <c r="R67" s="201">
        <v>10.41</v>
      </c>
      <c r="S67" s="201">
        <v>6.48</v>
      </c>
      <c r="T67" s="201">
        <v>0</v>
      </c>
      <c r="U67" s="201">
        <v>282.81</v>
      </c>
      <c r="V67" s="201">
        <v>5.09</v>
      </c>
      <c r="W67" s="201">
        <v>8.5500000000000007</v>
      </c>
      <c r="X67" s="201">
        <v>36.22</v>
      </c>
      <c r="Y67" s="201">
        <v>0</v>
      </c>
      <c r="Z67" s="201">
        <v>34.159999999999997</v>
      </c>
      <c r="AA67" s="201">
        <v>22.15</v>
      </c>
      <c r="AB67" s="201">
        <v>0</v>
      </c>
      <c r="AC67" s="201">
        <v>5.9</v>
      </c>
      <c r="AD67" s="201">
        <v>0</v>
      </c>
      <c r="AE67" s="201">
        <v>0</v>
      </c>
      <c r="AF67" s="201">
        <v>0</v>
      </c>
      <c r="AG67" s="201">
        <v>19.28</v>
      </c>
      <c r="AH67" s="201">
        <v>0</v>
      </c>
      <c r="AI67" s="201">
        <v>3.07</v>
      </c>
      <c r="AJ67" s="201">
        <v>0</v>
      </c>
      <c r="AK67" s="201">
        <v>46.03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23.75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159.52000000000001</v>
      </c>
      <c r="L68" s="201">
        <v>61.49</v>
      </c>
      <c r="M68" s="201">
        <v>0</v>
      </c>
      <c r="N68" s="201">
        <v>29</v>
      </c>
      <c r="O68" s="201">
        <v>48.7</v>
      </c>
      <c r="P68" s="201">
        <v>59.82</v>
      </c>
      <c r="Q68" s="201">
        <v>2.68</v>
      </c>
      <c r="R68" s="201">
        <v>10.41</v>
      </c>
      <c r="S68" s="201">
        <v>6.48</v>
      </c>
      <c r="T68" s="201">
        <v>0</v>
      </c>
      <c r="U68" s="201">
        <v>282.81</v>
      </c>
      <c r="V68" s="201">
        <v>5.09</v>
      </c>
      <c r="W68" s="201">
        <v>8.0500000000000007</v>
      </c>
      <c r="X68" s="201">
        <v>36.22</v>
      </c>
      <c r="Y68" s="201">
        <v>0</v>
      </c>
      <c r="Z68" s="201">
        <v>34.159999999999997</v>
      </c>
      <c r="AA68" s="201">
        <v>22.15</v>
      </c>
      <c r="AB68" s="201">
        <v>0</v>
      </c>
      <c r="AC68" s="201">
        <v>5.9</v>
      </c>
      <c r="AD68" s="201">
        <v>0</v>
      </c>
      <c r="AE68" s="201">
        <v>0</v>
      </c>
      <c r="AF68" s="201">
        <v>0</v>
      </c>
      <c r="AG68" s="201">
        <v>19.28</v>
      </c>
      <c r="AH68" s="201">
        <v>0</v>
      </c>
      <c r="AI68" s="201">
        <v>3.07</v>
      </c>
      <c r="AJ68" s="201">
        <v>0</v>
      </c>
      <c r="AK68" s="201">
        <v>46.03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23.75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159.52000000000001</v>
      </c>
      <c r="L69" s="201">
        <v>61.49</v>
      </c>
      <c r="M69" s="201">
        <v>0</v>
      </c>
      <c r="N69" s="201">
        <v>29</v>
      </c>
      <c r="O69" s="201">
        <v>48.7</v>
      </c>
      <c r="P69" s="201">
        <v>59.82</v>
      </c>
      <c r="Q69" s="201">
        <v>2.68</v>
      </c>
      <c r="R69" s="201">
        <v>10.41</v>
      </c>
      <c r="S69" s="201">
        <v>6.48</v>
      </c>
      <c r="T69" s="201">
        <v>0</v>
      </c>
      <c r="U69" s="201">
        <v>282.81</v>
      </c>
      <c r="V69" s="201">
        <v>5.09</v>
      </c>
      <c r="W69" s="201">
        <v>8.5500000000000007</v>
      </c>
      <c r="X69" s="201">
        <v>36.22</v>
      </c>
      <c r="Y69" s="201">
        <v>0</v>
      </c>
      <c r="Z69" s="201">
        <v>34.159999999999997</v>
      </c>
      <c r="AA69" s="201">
        <v>22.15</v>
      </c>
      <c r="AB69" s="201">
        <v>0</v>
      </c>
      <c r="AC69" s="201">
        <v>5.9</v>
      </c>
      <c r="AD69" s="201">
        <v>0</v>
      </c>
      <c r="AE69" s="201">
        <v>0</v>
      </c>
      <c r="AF69" s="201">
        <v>0</v>
      </c>
      <c r="AG69" s="201">
        <v>19.28</v>
      </c>
      <c r="AH69" s="201">
        <v>0</v>
      </c>
      <c r="AI69" s="201">
        <v>3.07</v>
      </c>
      <c r="AJ69" s="201">
        <v>0</v>
      </c>
      <c r="AK69" s="201">
        <v>46.03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23.5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159.52000000000001</v>
      </c>
      <c r="L70" s="201">
        <v>61.49</v>
      </c>
      <c r="M70" s="201">
        <v>0</v>
      </c>
      <c r="N70" s="201">
        <v>29</v>
      </c>
      <c r="O70" s="201">
        <v>48.7</v>
      </c>
      <c r="P70" s="201">
        <v>59.82</v>
      </c>
      <c r="Q70" s="201">
        <v>2.68</v>
      </c>
      <c r="R70" s="201">
        <v>10.41</v>
      </c>
      <c r="S70" s="201">
        <v>6.48</v>
      </c>
      <c r="T70" s="201">
        <v>0</v>
      </c>
      <c r="U70" s="201">
        <v>282.81</v>
      </c>
      <c r="V70" s="201">
        <v>5.09</v>
      </c>
      <c r="W70" s="201">
        <v>8.5500000000000007</v>
      </c>
      <c r="X70" s="201">
        <v>36.22</v>
      </c>
      <c r="Y70" s="201">
        <v>0</v>
      </c>
      <c r="Z70" s="201">
        <v>34.159999999999997</v>
      </c>
      <c r="AA70" s="201">
        <v>22.15</v>
      </c>
      <c r="AB70" s="201">
        <v>0</v>
      </c>
      <c r="AC70" s="201">
        <v>5.9</v>
      </c>
      <c r="AD70" s="201">
        <v>0</v>
      </c>
      <c r="AE70" s="201">
        <v>0</v>
      </c>
      <c r="AF70" s="201">
        <v>0</v>
      </c>
      <c r="AG70" s="201">
        <v>19.28</v>
      </c>
      <c r="AH70" s="201">
        <v>0</v>
      </c>
      <c r="AI70" s="201">
        <v>3.07</v>
      </c>
      <c r="AJ70" s="201">
        <v>0</v>
      </c>
      <c r="AK70" s="201">
        <v>46.03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23.31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159.52000000000001</v>
      </c>
      <c r="L71" s="201">
        <v>61.49</v>
      </c>
      <c r="M71" s="201">
        <v>0</v>
      </c>
      <c r="N71" s="201">
        <v>29</v>
      </c>
      <c r="O71" s="201">
        <v>48.7</v>
      </c>
      <c r="P71" s="201">
        <v>59.82</v>
      </c>
      <c r="Q71" s="201">
        <v>2.68</v>
      </c>
      <c r="R71" s="201">
        <v>10.41</v>
      </c>
      <c r="S71" s="201">
        <v>6.48</v>
      </c>
      <c r="T71" s="201">
        <v>0</v>
      </c>
      <c r="U71" s="201">
        <v>282.81</v>
      </c>
      <c r="V71" s="201">
        <v>5.09</v>
      </c>
      <c r="W71" s="201">
        <v>8.5500000000000007</v>
      </c>
      <c r="X71" s="201">
        <v>36.22</v>
      </c>
      <c r="Y71" s="201">
        <v>0</v>
      </c>
      <c r="Z71" s="201">
        <v>34.159999999999997</v>
      </c>
      <c r="AA71" s="201">
        <v>22.15</v>
      </c>
      <c r="AB71" s="201">
        <v>0</v>
      </c>
      <c r="AC71" s="201">
        <v>5.82</v>
      </c>
      <c r="AD71" s="201">
        <v>0</v>
      </c>
      <c r="AE71" s="201">
        <v>0</v>
      </c>
      <c r="AF71" s="201">
        <v>0</v>
      </c>
      <c r="AG71" s="201">
        <v>19.28</v>
      </c>
      <c r="AH71" s="201">
        <v>0</v>
      </c>
      <c r="AI71" s="201">
        <v>2.44</v>
      </c>
      <c r="AJ71" s="201">
        <v>0</v>
      </c>
      <c r="AK71" s="201">
        <v>46.03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23.15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159.52000000000001</v>
      </c>
      <c r="L72" s="201">
        <v>61.49</v>
      </c>
      <c r="M72" s="201">
        <v>0</v>
      </c>
      <c r="N72" s="201">
        <v>29</v>
      </c>
      <c r="O72" s="201">
        <v>48.7</v>
      </c>
      <c r="P72" s="201">
        <v>59.82</v>
      </c>
      <c r="Q72" s="201">
        <v>2.68</v>
      </c>
      <c r="R72" s="201">
        <v>10.41</v>
      </c>
      <c r="S72" s="201">
        <v>6.48</v>
      </c>
      <c r="T72" s="201">
        <v>0</v>
      </c>
      <c r="U72" s="201">
        <v>282.81</v>
      </c>
      <c r="V72" s="201">
        <v>5.09</v>
      </c>
      <c r="W72" s="201">
        <v>8.5500000000000007</v>
      </c>
      <c r="X72" s="201">
        <v>36.22</v>
      </c>
      <c r="Y72" s="201">
        <v>0</v>
      </c>
      <c r="Z72" s="201">
        <v>34.159999999999997</v>
      </c>
      <c r="AA72" s="201">
        <v>22.15</v>
      </c>
      <c r="AB72" s="201">
        <v>0</v>
      </c>
      <c r="AC72" s="201">
        <v>5.82</v>
      </c>
      <c r="AD72" s="201">
        <v>0</v>
      </c>
      <c r="AE72" s="201">
        <v>0</v>
      </c>
      <c r="AF72" s="201">
        <v>0</v>
      </c>
      <c r="AG72" s="201">
        <v>19.28</v>
      </c>
      <c r="AH72" s="201">
        <v>0</v>
      </c>
      <c r="AI72" s="201">
        <v>2.44</v>
      </c>
      <c r="AJ72" s="201">
        <v>0</v>
      </c>
      <c r="AK72" s="201">
        <v>49.03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23.07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159.52000000000001</v>
      </c>
      <c r="L73" s="201">
        <v>61.49</v>
      </c>
      <c r="M73" s="201">
        <v>0</v>
      </c>
      <c r="N73" s="201">
        <v>29</v>
      </c>
      <c r="O73" s="201">
        <v>48.7</v>
      </c>
      <c r="P73" s="201">
        <v>59.82</v>
      </c>
      <c r="Q73" s="201">
        <v>2.68</v>
      </c>
      <c r="R73" s="201">
        <v>10.41</v>
      </c>
      <c r="S73" s="201">
        <v>6.48</v>
      </c>
      <c r="T73" s="201">
        <v>0</v>
      </c>
      <c r="U73" s="201">
        <v>282.81</v>
      </c>
      <c r="V73" s="201">
        <v>5.09</v>
      </c>
      <c r="W73" s="201">
        <v>8.5500000000000007</v>
      </c>
      <c r="X73" s="201">
        <v>36.22</v>
      </c>
      <c r="Y73" s="201">
        <v>0</v>
      </c>
      <c r="Z73" s="201">
        <v>34.159999999999997</v>
      </c>
      <c r="AA73" s="201">
        <v>22.15</v>
      </c>
      <c r="AB73" s="201">
        <v>0</v>
      </c>
      <c r="AC73" s="201">
        <v>8.44</v>
      </c>
      <c r="AD73" s="201">
        <v>0</v>
      </c>
      <c r="AE73" s="201">
        <v>0</v>
      </c>
      <c r="AF73" s="201">
        <v>0</v>
      </c>
      <c r="AG73" s="201">
        <v>19.28</v>
      </c>
      <c r="AH73" s="201">
        <v>0</v>
      </c>
      <c r="AI73" s="201">
        <v>9.86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19.57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159.52000000000001</v>
      </c>
      <c r="L74" s="201">
        <v>61.49</v>
      </c>
      <c r="M74" s="201">
        <v>0</v>
      </c>
      <c r="N74" s="201">
        <v>29</v>
      </c>
      <c r="O74" s="201">
        <v>48.7</v>
      </c>
      <c r="P74" s="201">
        <v>59.82</v>
      </c>
      <c r="Q74" s="201">
        <v>2.68</v>
      </c>
      <c r="R74" s="201">
        <v>10.41</v>
      </c>
      <c r="S74" s="201">
        <v>6.48</v>
      </c>
      <c r="T74" s="201">
        <v>0</v>
      </c>
      <c r="U74" s="201">
        <v>282.81</v>
      </c>
      <c r="V74" s="201">
        <v>5.09</v>
      </c>
      <c r="W74" s="201">
        <v>8.0500000000000007</v>
      </c>
      <c r="X74" s="201">
        <v>36.22</v>
      </c>
      <c r="Y74" s="201">
        <v>0</v>
      </c>
      <c r="Z74" s="201">
        <v>34.159999999999997</v>
      </c>
      <c r="AA74" s="201">
        <v>22.15</v>
      </c>
      <c r="AB74" s="201">
        <v>0</v>
      </c>
      <c r="AC74" s="201">
        <v>8.44</v>
      </c>
      <c r="AD74" s="201">
        <v>0</v>
      </c>
      <c r="AE74" s="201">
        <v>0</v>
      </c>
      <c r="AF74" s="201">
        <v>0</v>
      </c>
      <c r="AG74" s="201">
        <v>19.28</v>
      </c>
      <c r="AH74" s="201">
        <v>0</v>
      </c>
      <c r="AI74" s="201">
        <v>9.86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10.3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159.52000000000001</v>
      </c>
      <c r="L75" s="201">
        <v>61.49</v>
      </c>
      <c r="M75" s="201">
        <v>0</v>
      </c>
      <c r="N75" s="201">
        <v>29</v>
      </c>
      <c r="O75" s="201">
        <v>48.7</v>
      </c>
      <c r="P75" s="201">
        <v>59.82</v>
      </c>
      <c r="Q75" s="201">
        <v>2.68</v>
      </c>
      <c r="R75" s="201">
        <v>10.41</v>
      </c>
      <c r="S75" s="201">
        <v>6.48</v>
      </c>
      <c r="T75" s="201">
        <v>0</v>
      </c>
      <c r="U75" s="201">
        <v>282.81</v>
      </c>
      <c r="V75" s="201">
        <v>5.09</v>
      </c>
      <c r="W75" s="201">
        <v>8.5500000000000007</v>
      </c>
      <c r="X75" s="201">
        <v>36.22</v>
      </c>
      <c r="Y75" s="201">
        <v>0</v>
      </c>
      <c r="Z75" s="201">
        <v>34.159999999999997</v>
      </c>
      <c r="AA75" s="201">
        <v>22.15</v>
      </c>
      <c r="AB75" s="201">
        <v>0</v>
      </c>
      <c r="AC75" s="201">
        <v>6.45</v>
      </c>
      <c r="AD75" s="201">
        <v>0</v>
      </c>
      <c r="AE75" s="201">
        <v>0</v>
      </c>
      <c r="AF75" s="201">
        <v>0</v>
      </c>
      <c r="AG75" s="201">
        <v>19.28</v>
      </c>
      <c r="AH75" s="201">
        <v>0</v>
      </c>
      <c r="AI75" s="201">
        <v>2.71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159.52000000000001</v>
      </c>
      <c r="L76" s="201">
        <v>61.49</v>
      </c>
      <c r="M76" s="201">
        <v>0</v>
      </c>
      <c r="N76" s="201">
        <v>29</v>
      </c>
      <c r="O76" s="201">
        <v>48.7</v>
      </c>
      <c r="P76" s="201">
        <v>59.82</v>
      </c>
      <c r="Q76" s="201">
        <v>2.68</v>
      </c>
      <c r="R76" s="201">
        <v>10.41</v>
      </c>
      <c r="S76" s="201">
        <v>6.48</v>
      </c>
      <c r="T76" s="201">
        <v>0</v>
      </c>
      <c r="U76" s="201">
        <v>282.81</v>
      </c>
      <c r="V76" s="201">
        <v>5.09</v>
      </c>
      <c r="W76" s="201">
        <v>8.5500000000000007</v>
      </c>
      <c r="X76" s="201">
        <v>36.22</v>
      </c>
      <c r="Y76" s="201">
        <v>0</v>
      </c>
      <c r="Z76" s="201">
        <v>34.159999999999997</v>
      </c>
      <c r="AA76" s="201">
        <v>22.15</v>
      </c>
      <c r="AB76" s="201">
        <v>0</v>
      </c>
      <c r="AC76" s="201">
        <v>6.45</v>
      </c>
      <c r="AD76" s="201">
        <v>0</v>
      </c>
      <c r="AE76" s="201">
        <v>0</v>
      </c>
      <c r="AF76" s="201">
        <v>0</v>
      </c>
      <c r="AG76" s="201">
        <v>19.28</v>
      </c>
      <c r="AH76" s="201">
        <v>0</v>
      </c>
      <c r="AI76" s="201">
        <v>2.71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159.52000000000001</v>
      </c>
      <c r="L77" s="201">
        <v>61.49</v>
      </c>
      <c r="M77" s="201">
        <v>0</v>
      </c>
      <c r="N77" s="201">
        <v>29</v>
      </c>
      <c r="O77" s="201">
        <v>48.7</v>
      </c>
      <c r="P77" s="201">
        <v>59.82</v>
      </c>
      <c r="Q77" s="201">
        <v>2.68</v>
      </c>
      <c r="R77" s="201">
        <v>10.41</v>
      </c>
      <c r="S77" s="201">
        <v>6.48</v>
      </c>
      <c r="T77" s="201">
        <v>0</v>
      </c>
      <c r="U77" s="201">
        <v>282.81</v>
      </c>
      <c r="V77" s="201">
        <v>5.09</v>
      </c>
      <c r="W77" s="201">
        <v>8.5500000000000007</v>
      </c>
      <c r="X77" s="201">
        <v>36.22</v>
      </c>
      <c r="Y77" s="201">
        <v>0</v>
      </c>
      <c r="Z77" s="201">
        <v>34.159999999999997</v>
      </c>
      <c r="AA77" s="201">
        <v>22.15</v>
      </c>
      <c r="AB77" s="201">
        <v>0</v>
      </c>
      <c r="AC77" s="201">
        <v>6.45</v>
      </c>
      <c r="AD77" s="201">
        <v>0</v>
      </c>
      <c r="AE77" s="201">
        <v>0</v>
      </c>
      <c r="AF77" s="201">
        <v>0</v>
      </c>
      <c r="AG77" s="201">
        <v>19.28</v>
      </c>
      <c r="AH77" s="201">
        <v>0</v>
      </c>
      <c r="AI77" s="201">
        <v>2.71</v>
      </c>
      <c r="AJ77" s="201">
        <v>0</v>
      </c>
      <c r="AK77" s="201">
        <v>0</v>
      </c>
      <c r="AL77" s="201">
        <v>4.68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159.52000000000001</v>
      </c>
      <c r="L78" s="201">
        <v>61.49</v>
      </c>
      <c r="M78" s="201">
        <v>0</v>
      </c>
      <c r="N78" s="201">
        <v>29</v>
      </c>
      <c r="O78" s="201">
        <v>48.7</v>
      </c>
      <c r="P78" s="201">
        <v>59.82</v>
      </c>
      <c r="Q78" s="201">
        <v>2.68</v>
      </c>
      <c r="R78" s="201">
        <v>10.41</v>
      </c>
      <c r="S78" s="201">
        <v>6.48</v>
      </c>
      <c r="T78" s="201">
        <v>0</v>
      </c>
      <c r="U78" s="201">
        <v>282.81</v>
      </c>
      <c r="V78" s="201">
        <v>5.09</v>
      </c>
      <c r="W78" s="201">
        <v>8.5500000000000007</v>
      </c>
      <c r="X78" s="201">
        <v>36.22</v>
      </c>
      <c r="Y78" s="201">
        <v>0</v>
      </c>
      <c r="Z78" s="201">
        <v>34.159999999999997</v>
      </c>
      <c r="AA78" s="201">
        <v>22.15</v>
      </c>
      <c r="AB78" s="201">
        <v>0</v>
      </c>
      <c r="AC78" s="201">
        <v>6.45</v>
      </c>
      <c r="AD78" s="201">
        <v>0</v>
      </c>
      <c r="AE78" s="201">
        <v>0</v>
      </c>
      <c r="AF78" s="201">
        <v>0</v>
      </c>
      <c r="AG78" s="201">
        <v>19.28</v>
      </c>
      <c r="AH78" s="201">
        <v>0</v>
      </c>
      <c r="AI78" s="201">
        <v>2.5</v>
      </c>
      <c r="AJ78" s="201">
        <v>0</v>
      </c>
      <c r="AK78" s="201">
        <v>0</v>
      </c>
      <c r="AL78" s="201">
        <v>4.68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159.52000000000001</v>
      </c>
      <c r="L79" s="201">
        <v>61.49</v>
      </c>
      <c r="M79" s="201">
        <v>0</v>
      </c>
      <c r="N79" s="201">
        <v>29</v>
      </c>
      <c r="O79" s="201">
        <v>48.7</v>
      </c>
      <c r="P79" s="201">
        <v>59.82</v>
      </c>
      <c r="Q79" s="201">
        <v>2.68</v>
      </c>
      <c r="R79" s="201">
        <v>10.41</v>
      </c>
      <c r="S79" s="201">
        <v>6.48</v>
      </c>
      <c r="T79" s="201">
        <v>0</v>
      </c>
      <c r="U79" s="201">
        <v>282.81</v>
      </c>
      <c r="V79" s="201">
        <v>5.09</v>
      </c>
      <c r="W79" s="201">
        <v>8.5500000000000007</v>
      </c>
      <c r="X79" s="201">
        <v>36.22</v>
      </c>
      <c r="Y79" s="201">
        <v>0</v>
      </c>
      <c r="Z79" s="201">
        <v>34.159999999999997</v>
      </c>
      <c r="AA79" s="201">
        <v>22.15</v>
      </c>
      <c r="AB79" s="201">
        <v>0</v>
      </c>
      <c r="AC79" s="201">
        <v>6.45</v>
      </c>
      <c r="AD79" s="201">
        <v>0</v>
      </c>
      <c r="AE79" s="201">
        <v>0</v>
      </c>
      <c r="AF79" s="201">
        <v>0</v>
      </c>
      <c r="AG79" s="201">
        <v>19.28</v>
      </c>
      <c r="AH79" s="201">
        <v>0</v>
      </c>
      <c r="AI79" s="201">
        <v>2.5</v>
      </c>
      <c r="AJ79" s="201">
        <v>0</v>
      </c>
      <c r="AK79" s="201">
        <v>0</v>
      </c>
      <c r="AL79" s="201">
        <v>4.68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159.52000000000001</v>
      </c>
      <c r="L80" s="201">
        <v>61.49</v>
      </c>
      <c r="M80" s="201">
        <v>0</v>
      </c>
      <c r="N80" s="201">
        <v>29</v>
      </c>
      <c r="O80" s="201">
        <v>48.7</v>
      </c>
      <c r="P80" s="201">
        <v>59.82</v>
      </c>
      <c r="Q80" s="201">
        <v>2.68</v>
      </c>
      <c r="R80" s="201">
        <v>10.41</v>
      </c>
      <c r="S80" s="201">
        <v>6.48</v>
      </c>
      <c r="T80" s="201">
        <v>0</v>
      </c>
      <c r="U80" s="201">
        <v>282.81</v>
      </c>
      <c r="V80" s="201">
        <v>5.09</v>
      </c>
      <c r="W80" s="201">
        <v>8.1199999999999992</v>
      </c>
      <c r="X80" s="201">
        <v>36.22</v>
      </c>
      <c r="Y80" s="201">
        <v>0</v>
      </c>
      <c r="Z80" s="201">
        <v>34.159999999999997</v>
      </c>
      <c r="AA80" s="201">
        <v>22.15</v>
      </c>
      <c r="AB80" s="201">
        <v>0</v>
      </c>
      <c r="AC80" s="201">
        <v>6.45</v>
      </c>
      <c r="AD80" s="201">
        <v>0</v>
      </c>
      <c r="AE80" s="201">
        <v>0</v>
      </c>
      <c r="AF80" s="201">
        <v>0</v>
      </c>
      <c r="AG80" s="201">
        <v>19.28</v>
      </c>
      <c r="AH80" s="201">
        <v>0</v>
      </c>
      <c r="AI80" s="201">
        <v>2.5</v>
      </c>
      <c r="AJ80" s="201">
        <v>0</v>
      </c>
      <c r="AK80" s="201">
        <v>0</v>
      </c>
      <c r="AL80" s="201">
        <v>4.68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159.52000000000001</v>
      </c>
      <c r="L81" s="201">
        <v>61.49</v>
      </c>
      <c r="M81" s="201">
        <v>0</v>
      </c>
      <c r="N81" s="201">
        <v>29</v>
      </c>
      <c r="O81" s="201">
        <v>48.7</v>
      </c>
      <c r="P81" s="201">
        <v>59.82</v>
      </c>
      <c r="Q81" s="201">
        <v>2.68</v>
      </c>
      <c r="R81" s="201">
        <v>10.41</v>
      </c>
      <c r="S81" s="201">
        <v>6.48</v>
      </c>
      <c r="T81" s="201">
        <v>0</v>
      </c>
      <c r="U81" s="201">
        <v>282.81</v>
      </c>
      <c r="V81" s="201">
        <v>5.09</v>
      </c>
      <c r="W81" s="201">
        <v>8.5500000000000007</v>
      </c>
      <c r="X81" s="201">
        <v>36.22</v>
      </c>
      <c r="Y81" s="201">
        <v>0</v>
      </c>
      <c r="Z81" s="201">
        <v>34.159999999999997</v>
      </c>
      <c r="AA81" s="201">
        <v>22.15</v>
      </c>
      <c r="AB81" s="201">
        <v>0</v>
      </c>
      <c r="AC81" s="201">
        <v>6.58</v>
      </c>
      <c r="AD81" s="201">
        <v>0</v>
      </c>
      <c r="AE81" s="201">
        <v>0</v>
      </c>
      <c r="AF81" s="201">
        <v>0</v>
      </c>
      <c r="AG81" s="201">
        <v>19.28</v>
      </c>
      <c r="AH81" s="201">
        <v>0</v>
      </c>
      <c r="AI81" s="201">
        <v>1.8</v>
      </c>
      <c r="AJ81" s="201">
        <v>0</v>
      </c>
      <c r="AK81" s="201">
        <v>18.72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159.52000000000001</v>
      </c>
      <c r="L82" s="201">
        <v>61.49</v>
      </c>
      <c r="M82" s="201">
        <v>0</v>
      </c>
      <c r="N82" s="201">
        <v>29</v>
      </c>
      <c r="O82" s="201">
        <v>48.7</v>
      </c>
      <c r="P82" s="201">
        <v>59.82</v>
      </c>
      <c r="Q82" s="201">
        <v>2.68</v>
      </c>
      <c r="R82" s="201">
        <v>10.41</v>
      </c>
      <c r="S82" s="201">
        <v>6.48</v>
      </c>
      <c r="T82" s="201">
        <v>0</v>
      </c>
      <c r="U82" s="201">
        <v>282.81</v>
      </c>
      <c r="V82" s="201">
        <v>5.09</v>
      </c>
      <c r="W82" s="201">
        <v>8.5500000000000007</v>
      </c>
      <c r="X82" s="201">
        <v>36.22</v>
      </c>
      <c r="Y82" s="201">
        <v>0</v>
      </c>
      <c r="Z82" s="201">
        <v>34.159999999999997</v>
      </c>
      <c r="AA82" s="201">
        <v>22.15</v>
      </c>
      <c r="AB82" s="201">
        <v>0</v>
      </c>
      <c r="AC82" s="201">
        <v>6.58</v>
      </c>
      <c r="AD82" s="201">
        <v>0</v>
      </c>
      <c r="AE82" s="201">
        <v>0</v>
      </c>
      <c r="AF82" s="201">
        <v>0</v>
      </c>
      <c r="AG82" s="201">
        <v>19.28</v>
      </c>
      <c r="AH82" s="201">
        <v>0</v>
      </c>
      <c r="AI82" s="201">
        <v>1.8</v>
      </c>
      <c r="AJ82" s="201">
        <v>0</v>
      </c>
      <c r="AK82" s="201">
        <v>31.2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0.1</v>
      </c>
      <c r="K83" s="201">
        <v>159.52000000000001</v>
      </c>
      <c r="L83" s="201">
        <v>61.49</v>
      </c>
      <c r="M83" s="201">
        <v>0</v>
      </c>
      <c r="N83" s="201">
        <v>29</v>
      </c>
      <c r="O83" s="201">
        <v>48.7</v>
      </c>
      <c r="P83" s="201">
        <v>59.82</v>
      </c>
      <c r="Q83" s="201">
        <v>2.68</v>
      </c>
      <c r="R83" s="201">
        <v>10.41</v>
      </c>
      <c r="S83" s="201">
        <v>6.48</v>
      </c>
      <c r="T83" s="201">
        <v>0</v>
      </c>
      <c r="U83" s="201">
        <v>282.81</v>
      </c>
      <c r="V83" s="201">
        <v>5.09</v>
      </c>
      <c r="W83" s="201">
        <v>8.5500000000000007</v>
      </c>
      <c r="X83" s="201">
        <v>36.22</v>
      </c>
      <c r="Y83" s="201">
        <v>0</v>
      </c>
      <c r="Z83" s="201">
        <v>34.159999999999997</v>
      </c>
      <c r="AA83" s="201">
        <v>22.15</v>
      </c>
      <c r="AB83" s="201">
        <v>0</v>
      </c>
      <c r="AC83" s="201">
        <v>6.58</v>
      </c>
      <c r="AD83" s="201">
        <v>0</v>
      </c>
      <c r="AE83" s="201">
        <v>0</v>
      </c>
      <c r="AF83" s="201">
        <v>0</v>
      </c>
      <c r="AG83" s="201">
        <v>19.28</v>
      </c>
      <c r="AH83" s="201">
        <v>0</v>
      </c>
      <c r="AI83" s="201">
        <v>1.88</v>
      </c>
      <c r="AJ83" s="201">
        <v>0</v>
      </c>
      <c r="AK83" s="201">
        <v>46.8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0.1</v>
      </c>
      <c r="K84" s="201">
        <v>159.52000000000001</v>
      </c>
      <c r="L84" s="201">
        <v>61.49</v>
      </c>
      <c r="M84" s="201">
        <v>0</v>
      </c>
      <c r="N84" s="201">
        <v>29</v>
      </c>
      <c r="O84" s="201">
        <v>48.7</v>
      </c>
      <c r="P84" s="201">
        <v>59.82</v>
      </c>
      <c r="Q84" s="201">
        <v>2.68</v>
      </c>
      <c r="R84" s="201">
        <v>10.41</v>
      </c>
      <c r="S84" s="201">
        <v>6.48</v>
      </c>
      <c r="T84" s="201">
        <v>0</v>
      </c>
      <c r="U84" s="201">
        <v>282.81</v>
      </c>
      <c r="V84" s="201">
        <v>5.09</v>
      </c>
      <c r="W84" s="201">
        <v>8.5500000000000007</v>
      </c>
      <c r="X84" s="201">
        <v>36.22</v>
      </c>
      <c r="Y84" s="201">
        <v>0</v>
      </c>
      <c r="Z84" s="201">
        <v>34.159999999999997</v>
      </c>
      <c r="AA84" s="201">
        <v>22.15</v>
      </c>
      <c r="AB84" s="201">
        <v>0</v>
      </c>
      <c r="AC84" s="201">
        <v>6.58</v>
      </c>
      <c r="AD84" s="201">
        <v>0</v>
      </c>
      <c r="AE84" s="201">
        <v>0</v>
      </c>
      <c r="AF84" s="201">
        <v>0</v>
      </c>
      <c r="AG84" s="201">
        <v>19.28</v>
      </c>
      <c r="AH84" s="201">
        <v>0</v>
      </c>
      <c r="AI84" s="201">
        <v>1.88</v>
      </c>
      <c r="AJ84" s="201">
        <v>0</v>
      </c>
      <c r="AK84" s="201">
        <v>46.8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0.1</v>
      </c>
      <c r="K85" s="201">
        <v>159.52000000000001</v>
      </c>
      <c r="L85" s="201">
        <v>61.49</v>
      </c>
      <c r="M85" s="201">
        <v>0</v>
      </c>
      <c r="N85" s="201">
        <v>29</v>
      </c>
      <c r="O85" s="201">
        <v>48.7</v>
      </c>
      <c r="P85" s="201">
        <v>59.82</v>
      </c>
      <c r="Q85" s="201">
        <v>2.68</v>
      </c>
      <c r="R85" s="201">
        <v>10.41</v>
      </c>
      <c r="S85" s="201">
        <v>6.48</v>
      </c>
      <c r="T85" s="201">
        <v>0</v>
      </c>
      <c r="U85" s="201">
        <v>282.81</v>
      </c>
      <c r="V85" s="201">
        <v>5.09</v>
      </c>
      <c r="W85" s="201">
        <v>8.5500000000000007</v>
      </c>
      <c r="X85" s="201">
        <v>36.22</v>
      </c>
      <c r="Y85" s="201">
        <v>0</v>
      </c>
      <c r="Z85" s="201">
        <v>34.159999999999997</v>
      </c>
      <c r="AA85" s="201">
        <v>22.15</v>
      </c>
      <c r="AB85" s="201">
        <v>0</v>
      </c>
      <c r="AC85" s="201">
        <v>6.58</v>
      </c>
      <c r="AD85" s="201">
        <v>0</v>
      </c>
      <c r="AE85" s="201">
        <v>0</v>
      </c>
      <c r="AF85" s="201">
        <v>0</v>
      </c>
      <c r="AG85" s="201">
        <v>19.28</v>
      </c>
      <c r="AH85" s="201">
        <v>0</v>
      </c>
      <c r="AI85" s="201">
        <v>1.88</v>
      </c>
      <c r="AJ85" s="201">
        <v>0</v>
      </c>
      <c r="AK85" s="201">
        <v>46.8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0.1</v>
      </c>
      <c r="K86" s="201">
        <v>159.52000000000001</v>
      </c>
      <c r="L86" s="201">
        <v>61.49</v>
      </c>
      <c r="M86" s="201">
        <v>0</v>
      </c>
      <c r="N86" s="201">
        <v>29</v>
      </c>
      <c r="O86" s="201">
        <v>48.7</v>
      </c>
      <c r="P86" s="201">
        <v>59.82</v>
      </c>
      <c r="Q86" s="201">
        <v>2.68</v>
      </c>
      <c r="R86" s="201">
        <v>10.41</v>
      </c>
      <c r="S86" s="201">
        <v>6.48</v>
      </c>
      <c r="T86" s="201">
        <v>0</v>
      </c>
      <c r="U86" s="201">
        <v>282.81</v>
      </c>
      <c r="V86" s="201">
        <v>5.09</v>
      </c>
      <c r="W86" s="201">
        <v>8.1999999999999993</v>
      </c>
      <c r="X86" s="201">
        <v>36.22</v>
      </c>
      <c r="Y86" s="201">
        <v>0</v>
      </c>
      <c r="Z86" s="201">
        <v>34.159999999999997</v>
      </c>
      <c r="AA86" s="201">
        <v>22.15</v>
      </c>
      <c r="AB86" s="201">
        <v>0</v>
      </c>
      <c r="AC86" s="201">
        <v>6.58</v>
      </c>
      <c r="AD86" s="201">
        <v>0</v>
      </c>
      <c r="AE86" s="201">
        <v>0</v>
      </c>
      <c r="AF86" s="201">
        <v>0</v>
      </c>
      <c r="AG86" s="201">
        <v>19.28</v>
      </c>
      <c r="AH86" s="201">
        <v>0</v>
      </c>
      <c r="AI86" s="201">
        <v>2</v>
      </c>
      <c r="AJ86" s="201">
        <v>0</v>
      </c>
      <c r="AK86" s="201">
        <v>46.8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0.1</v>
      </c>
      <c r="K87" s="201">
        <v>159.52000000000001</v>
      </c>
      <c r="L87" s="201">
        <v>61.49</v>
      </c>
      <c r="M87" s="201">
        <v>0</v>
      </c>
      <c r="N87" s="201">
        <v>29</v>
      </c>
      <c r="O87" s="201">
        <v>48.7</v>
      </c>
      <c r="P87" s="201">
        <v>59.82</v>
      </c>
      <c r="Q87" s="201">
        <v>2.68</v>
      </c>
      <c r="R87" s="201">
        <v>10.41</v>
      </c>
      <c r="S87" s="201">
        <v>6.48</v>
      </c>
      <c r="T87" s="201">
        <v>0</v>
      </c>
      <c r="U87" s="201">
        <v>282.81</v>
      </c>
      <c r="V87" s="201">
        <v>5.09</v>
      </c>
      <c r="W87" s="201">
        <v>8.5500000000000007</v>
      </c>
      <c r="X87" s="201">
        <v>36.22</v>
      </c>
      <c r="Y87" s="201">
        <v>0</v>
      </c>
      <c r="Z87" s="201">
        <v>34.159999999999997</v>
      </c>
      <c r="AA87" s="201">
        <v>22.15</v>
      </c>
      <c r="AB87" s="201">
        <v>0</v>
      </c>
      <c r="AC87" s="201">
        <v>6.58</v>
      </c>
      <c r="AD87" s="201">
        <v>0</v>
      </c>
      <c r="AE87" s="201">
        <v>0</v>
      </c>
      <c r="AF87" s="201">
        <v>0</v>
      </c>
      <c r="AG87" s="201">
        <v>19.28</v>
      </c>
      <c r="AH87" s="201">
        <v>0</v>
      </c>
      <c r="AI87" s="201">
        <v>2</v>
      </c>
      <c r="AJ87" s="201">
        <v>0</v>
      </c>
      <c r="AK87" s="201">
        <v>46.8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0.1</v>
      </c>
      <c r="K88" s="201">
        <v>159.52000000000001</v>
      </c>
      <c r="L88" s="201">
        <v>61.49</v>
      </c>
      <c r="M88" s="201">
        <v>0</v>
      </c>
      <c r="N88" s="201">
        <v>29</v>
      </c>
      <c r="O88" s="201">
        <v>48.7</v>
      </c>
      <c r="P88" s="201">
        <v>59.82</v>
      </c>
      <c r="Q88" s="201">
        <v>2.68</v>
      </c>
      <c r="R88" s="201">
        <v>10.41</v>
      </c>
      <c r="S88" s="201">
        <v>6.48</v>
      </c>
      <c r="T88" s="201">
        <v>0</v>
      </c>
      <c r="U88" s="201">
        <v>282.81</v>
      </c>
      <c r="V88" s="201">
        <v>5.09</v>
      </c>
      <c r="W88" s="201">
        <v>8.5500000000000007</v>
      </c>
      <c r="X88" s="201">
        <v>36.22</v>
      </c>
      <c r="Y88" s="201">
        <v>0</v>
      </c>
      <c r="Z88" s="201">
        <v>34.159999999999997</v>
      </c>
      <c r="AA88" s="201">
        <v>22.15</v>
      </c>
      <c r="AB88" s="201">
        <v>0</v>
      </c>
      <c r="AC88" s="201">
        <v>6.58</v>
      </c>
      <c r="AD88" s="201">
        <v>0</v>
      </c>
      <c r="AE88" s="201">
        <v>0</v>
      </c>
      <c r="AF88" s="201">
        <v>0</v>
      </c>
      <c r="AG88" s="201">
        <v>19.28</v>
      </c>
      <c r="AH88" s="201">
        <v>0</v>
      </c>
      <c r="AI88" s="201">
        <v>2</v>
      </c>
      <c r="AJ88" s="201">
        <v>0</v>
      </c>
      <c r="AK88" s="201">
        <v>46.8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0.1</v>
      </c>
      <c r="K89" s="201">
        <v>159.52000000000001</v>
      </c>
      <c r="L89" s="201">
        <v>61.49</v>
      </c>
      <c r="M89" s="201">
        <v>0</v>
      </c>
      <c r="N89" s="201">
        <v>29</v>
      </c>
      <c r="O89" s="201">
        <v>48.7</v>
      </c>
      <c r="P89" s="201">
        <v>59.82</v>
      </c>
      <c r="Q89" s="201">
        <v>2.68</v>
      </c>
      <c r="R89" s="201">
        <v>10.41</v>
      </c>
      <c r="S89" s="201">
        <v>6.48</v>
      </c>
      <c r="T89" s="201">
        <v>0</v>
      </c>
      <c r="U89" s="201">
        <v>279.43</v>
      </c>
      <c r="V89" s="201">
        <v>5.09</v>
      </c>
      <c r="W89" s="201">
        <v>8.5500000000000007</v>
      </c>
      <c r="X89" s="201">
        <v>36.22</v>
      </c>
      <c r="Y89" s="201">
        <v>0</v>
      </c>
      <c r="Z89" s="201">
        <v>34.159999999999997</v>
      </c>
      <c r="AA89" s="201">
        <v>22.15</v>
      </c>
      <c r="AB89" s="201">
        <v>0</v>
      </c>
      <c r="AC89" s="201">
        <v>6.58</v>
      </c>
      <c r="AD89" s="201">
        <v>0</v>
      </c>
      <c r="AE89" s="201">
        <v>0</v>
      </c>
      <c r="AF89" s="201">
        <v>0</v>
      </c>
      <c r="AG89" s="201">
        <v>19.28</v>
      </c>
      <c r="AH89" s="201">
        <v>0</v>
      </c>
      <c r="AI89" s="201">
        <v>2</v>
      </c>
      <c r="AJ89" s="201">
        <v>0</v>
      </c>
      <c r="AK89" s="201">
        <v>46.8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0.1</v>
      </c>
      <c r="K90" s="201">
        <v>159.52000000000001</v>
      </c>
      <c r="L90" s="201">
        <v>61.49</v>
      </c>
      <c r="M90" s="201">
        <v>0</v>
      </c>
      <c r="N90" s="201">
        <v>29</v>
      </c>
      <c r="O90" s="201">
        <v>48.7</v>
      </c>
      <c r="P90" s="201">
        <v>59.82</v>
      </c>
      <c r="Q90" s="201">
        <v>2.68</v>
      </c>
      <c r="R90" s="201">
        <v>10.41</v>
      </c>
      <c r="S90" s="201">
        <v>6.48</v>
      </c>
      <c r="T90" s="201">
        <v>0</v>
      </c>
      <c r="U90" s="201">
        <v>279.43</v>
      </c>
      <c r="V90" s="201">
        <v>5.09</v>
      </c>
      <c r="W90" s="201">
        <v>8.5500000000000007</v>
      </c>
      <c r="X90" s="201">
        <v>36.22</v>
      </c>
      <c r="Y90" s="201">
        <v>0</v>
      </c>
      <c r="Z90" s="201">
        <v>34.159999999999997</v>
      </c>
      <c r="AA90" s="201">
        <v>22.15</v>
      </c>
      <c r="AB90" s="201">
        <v>0</v>
      </c>
      <c r="AC90" s="201">
        <v>6.58</v>
      </c>
      <c r="AD90" s="201">
        <v>0</v>
      </c>
      <c r="AE90" s="201">
        <v>0</v>
      </c>
      <c r="AF90" s="201">
        <v>0</v>
      </c>
      <c r="AG90" s="201">
        <v>19.28</v>
      </c>
      <c r="AH90" s="201">
        <v>0</v>
      </c>
      <c r="AI90" s="201">
        <v>2</v>
      </c>
      <c r="AJ90" s="201">
        <v>0</v>
      </c>
      <c r="AK90" s="201">
        <v>46.8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0.1</v>
      </c>
      <c r="K91" s="201">
        <v>159.52000000000001</v>
      </c>
      <c r="L91" s="201">
        <v>61.49</v>
      </c>
      <c r="M91" s="201">
        <v>0</v>
      </c>
      <c r="N91" s="201">
        <v>29</v>
      </c>
      <c r="O91" s="201">
        <v>48.7</v>
      </c>
      <c r="P91" s="201">
        <v>59.82</v>
      </c>
      <c r="Q91" s="201">
        <v>2.68</v>
      </c>
      <c r="R91" s="201">
        <v>10.41</v>
      </c>
      <c r="S91" s="201">
        <v>6.48</v>
      </c>
      <c r="T91" s="201">
        <v>0</v>
      </c>
      <c r="U91" s="201">
        <v>279.43</v>
      </c>
      <c r="V91" s="201">
        <v>5.09</v>
      </c>
      <c r="W91" s="201">
        <v>8.5500000000000007</v>
      </c>
      <c r="X91" s="201">
        <v>36.22</v>
      </c>
      <c r="Y91" s="201">
        <v>0</v>
      </c>
      <c r="Z91" s="201">
        <v>34.159999999999997</v>
      </c>
      <c r="AA91" s="201">
        <v>22.15</v>
      </c>
      <c r="AB91" s="201">
        <v>0</v>
      </c>
      <c r="AC91" s="201">
        <v>6.58</v>
      </c>
      <c r="AD91" s="201">
        <v>0</v>
      </c>
      <c r="AE91" s="201">
        <v>0</v>
      </c>
      <c r="AF91" s="201">
        <v>0</v>
      </c>
      <c r="AG91" s="201">
        <v>19.28</v>
      </c>
      <c r="AH91" s="201">
        <v>0</v>
      </c>
      <c r="AI91" s="201">
        <v>2</v>
      </c>
      <c r="AJ91" s="201">
        <v>0</v>
      </c>
      <c r="AK91" s="201">
        <v>46.8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0.1</v>
      </c>
      <c r="K92" s="201">
        <v>159.52000000000001</v>
      </c>
      <c r="L92" s="201">
        <v>61.49</v>
      </c>
      <c r="M92" s="201">
        <v>0</v>
      </c>
      <c r="N92" s="201">
        <v>29</v>
      </c>
      <c r="O92" s="201">
        <v>48.7</v>
      </c>
      <c r="P92" s="201">
        <v>59.82</v>
      </c>
      <c r="Q92" s="201">
        <v>2.68</v>
      </c>
      <c r="R92" s="201">
        <v>10.41</v>
      </c>
      <c r="S92" s="201">
        <v>6.48</v>
      </c>
      <c r="T92" s="201">
        <v>0</v>
      </c>
      <c r="U92" s="201">
        <v>279.43</v>
      </c>
      <c r="V92" s="201">
        <v>5.09</v>
      </c>
      <c r="W92" s="201">
        <v>8.5500000000000007</v>
      </c>
      <c r="X92" s="201">
        <v>36.22</v>
      </c>
      <c r="Y92" s="201">
        <v>0</v>
      </c>
      <c r="Z92" s="201">
        <v>34.159999999999997</v>
      </c>
      <c r="AA92" s="201">
        <v>22.15</v>
      </c>
      <c r="AB92" s="201">
        <v>0</v>
      </c>
      <c r="AC92" s="201">
        <v>6.58</v>
      </c>
      <c r="AD92" s="201">
        <v>0</v>
      </c>
      <c r="AE92" s="201">
        <v>0</v>
      </c>
      <c r="AF92" s="201">
        <v>0</v>
      </c>
      <c r="AG92" s="201">
        <v>19.28</v>
      </c>
      <c r="AH92" s="201">
        <v>0</v>
      </c>
      <c r="AI92" s="201">
        <v>2</v>
      </c>
      <c r="AJ92" s="201">
        <v>0</v>
      </c>
      <c r="AK92" s="201">
        <v>46.8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0.1</v>
      </c>
      <c r="K93" s="201">
        <v>159.52000000000001</v>
      </c>
      <c r="L93" s="201">
        <v>61.49</v>
      </c>
      <c r="M93" s="201">
        <v>0</v>
      </c>
      <c r="N93" s="201">
        <v>29</v>
      </c>
      <c r="O93" s="201">
        <v>48.7</v>
      </c>
      <c r="P93" s="201">
        <v>59.82</v>
      </c>
      <c r="Q93" s="201">
        <v>2.68</v>
      </c>
      <c r="R93" s="201">
        <v>10.41</v>
      </c>
      <c r="S93" s="201">
        <v>6.48</v>
      </c>
      <c r="T93" s="201">
        <v>0</v>
      </c>
      <c r="U93" s="201">
        <v>279.43</v>
      </c>
      <c r="V93" s="201">
        <v>5.09</v>
      </c>
      <c r="W93" s="201">
        <v>8.5500000000000007</v>
      </c>
      <c r="X93" s="201">
        <v>36.22</v>
      </c>
      <c r="Y93" s="201">
        <v>0</v>
      </c>
      <c r="Z93" s="201">
        <v>34.159999999999997</v>
      </c>
      <c r="AA93" s="201">
        <v>22.15</v>
      </c>
      <c r="AB93" s="201">
        <v>0</v>
      </c>
      <c r="AC93" s="201">
        <v>6.58</v>
      </c>
      <c r="AD93" s="201">
        <v>0</v>
      </c>
      <c r="AE93" s="201">
        <v>0</v>
      </c>
      <c r="AF93" s="201">
        <v>0</v>
      </c>
      <c r="AG93" s="201">
        <v>19.28</v>
      </c>
      <c r="AH93" s="201">
        <v>0</v>
      </c>
      <c r="AI93" s="201">
        <v>2</v>
      </c>
      <c r="AJ93" s="201">
        <v>0</v>
      </c>
      <c r="AK93" s="201">
        <v>46.8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0.1</v>
      </c>
      <c r="K94" s="201">
        <v>159.52000000000001</v>
      </c>
      <c r="L94" s="201">
        <v>61.49</v>
      </c>
      <c r="M94" s="201">
        <v>0</v>
      </c>
      <c r="N94" s="201">
        <v>29</v>
      </c>
      <c r="O94" s="201">
        <v>48.7</v>
      </c>
      <c r="P94" s="201">
        <v>59.82</v>
      </c>
      <c r="Q94" s="201">
        <v>2.68</v>
      </c>
      <c r="R94" s="201">
        <v>10.41</v>
      </c>
      <c r="S94" s="201">
        <v>6.48</v>
      </c>
      <c r="T94" s="201">
        <v>0</v>
      </c>
      <c r="U94" s="201">
        <v>279.43</v>
      </c>
      <c r="V94" s="201">
        <v>5.09</v>
      </c>
      <c r="W94" s="201">
        <v>8.5500000000000007</v>
      </c>
      <c r="X94" s="201">
        <v>36.22</v>
      </c>
      <c r="Y94" s="201">
        <v>0</v>
      </c>
      <c r="Z94" s="201">
        <v>34.159999999999997</v>
      </c>
      <c r="AA94" s="201">
        <v>22.15</v>
      </c>
      <c r="AB94" s="201">
        <v>0</v>
      </c>
      <c r="AC94" s="201">
        <v>6.58</v>
      </c>
      <c r="AD94" s="201">
        <v>0</v>
      </c>
      <c r="AE94" s="201">
        <v>0</v>
      </c>
      <c r="AF94" s="201">
        <v>0</v>
      </c>
      <c r="AG94" s="201">
        <v>19.28</v>
      </c>
      <c r="AH94" s="201">
        <v>0</v>
      </c>
      <c r="AI94" s="201">
        <v>2</v>
      </c>
      <c r="AJ94" s="201">
        <v>0</v>
      </c>
      <c r="AK94" s="201">
        <v>46.8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0.1</v>
      </c>
      <c r="K95" s="201">
        <v>159.52000000000001</v>
      </c>
      <c r="L95" s="201">
        <v>61.49</v>
      </c>
      <c r="M95" s="201">
        <v>0</v>
      </c>
      <c r="N95" s="201">
        <v>29</v>
      </c>
      <c r="O95" s="201">
        <v>48.7</v>
      </c>
      <c r="P95" s="201">
        <v>59.82</v>
      </c>
      <c r="Q95" s="201">
        <v>2.68</v>
      </c>
      <c r="R95" s="201">
        <v>10.41</v>
      </c>
      <c r="S95" s="201">
        <v>6.48</v>
      </c>
      <c r="T95" s="201">
        <v>0</v>
      </c>
      <c r="U95" s="201">
        <v>279.43</v>
      </c>
      <c r="V95" s="201">
        <v>5.09</v>
      </c>
      <c r="W95" s="201">
        <v>8.5500000000000007</v>
      </c>
      <c r="X95" s="201">
        <v>36.22</v>
      </c>
      <c r="Y95" s="201">
        <v>0</v>
      </c>
      <c r="Z95" s="201">
        <v>34.159999999999997</v>
      </c>
      <c r="AA95" s="201">
        <v>22.15</v>
      </c>
      <c r="AB95" s="201">
        <v>0</v>
      </c>
      <c r="AC95" s="201">
        <v>6.58</v>
      </c>
      <c r="AD95" s="201">
        <v>0</v>
      </c>
      <c r="AE95" s="201">
        <v>0</v>
      </c>
      <c r="AF95" s="201">
        <v>0</v>
      </c>
      <c r="AG95" s="201">
        <v>19.28</v>
      </c>
      <c r="AH95" s="201">
        <v>0</v>
      </c>
      <c r="AI95" s="201">
        <v>2</v>
      </c>
      <c r="AJ95" s="201">
        <v>0</v>
      </c>
      <c r="AK95" s="201">
        <v>46.8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0.1</v>
      </c>
      <c r="K96" s="201">
        <v>159.52000000000001</v>
      </c>
      <c r="L96" s="201">
        <v>61.49</v>
      </c>
      <c r="M96" s="201">
        <v>0</v>
      </c>
      <c r="N96" s="201">
        <v>29</v>
      </c>
      <c r="O96" s="201">
        <v>48.7</v>
      </c>
      <c r="P96" s="201">
        <v>59.82</v>
      </c>
      <c r="Q96" s="201">
        <v>2.68</v>
      </c>
      <c r="R96" s="201">
        <v>10.41</v>
      </c>
      <c r="S96" s="201">
        <v>6.48</v>
      </c>
      <c r="T96" s="201">
        <v>0</v>
      </c>
      <c r="U96" s="201">
        <v>279.43</v>
      </c>
      <c r="V96" s="201">
        <v>5.09</v>
      </c>
      <c r="W96" s="201">
        <v>8.5500000000000007</v>
      </c>
      <c r="X96" s="201">
        <v>36.22</v>
      </c>
      <c r="Y96" s="201">
        <v>0</v>
      </c>
      <c r="Z96" s="201">
        <v>34.159999999999997</v>
      </c>
      <c r="AA96" s="201">
        <v>22.15</v>
      </c>
      <c r="AB96" s="201">
        <v>0</v>
      </c>
      <c r="AC96" s="201">
        <v>6.58</v>
      </c>
      <c r="AD96" s="201">
        <v>0</v>
      </c>
      <c r="AE96" s="201">
        <v>0</v>
      </c>
      <c r="AF96" s="201">
        <v>0</v>
      </c>
      <c r="AG96" s="201">
        <v>19.28</v>
      </c>
      <c r="AH96" s="201">
        <v>0</v>
      </c>
      <c r="AI96" s="201">
        <v>2</v>
      </c>
      <c r="AJ96" s="201">
        <v>0</v>
      </c>
      <c r="AK96" s="201">
        <v>46.8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0.1</v>
      </c>
      <c r="K97" s="201">
        <v>159.52000000000001</v>
      </c>
      <c r="L97" s="201">
        <v>61.49</v>
      </c>
      <c r="M97" s="201">
        <v>0</v>
      </c>
      <c r="N97" s="201">
        <v>29</v>
      </c>
      <c r="O97" s="201">
        <v>48.7</v>
      </c>
      <c r="P97" s="201">
        <v>59.82</v>
      </c>
      <c r="Q97" s="201">
        <v>2.68</v>
      </c>
      <c r="R97" s="201">
        <v>10.41</v>
      </c>
      <c r="S97" s="201">
        <v>6.48</v>
      </c>
      <c r="T97" s="201">
        <v>0</v>
      </c>
      <c r="U97" s="201">
        <v>279.43</v>
      </c>
      <c r="V97" s="201">
        <v>5.09</v>
      </c>
      <c r="W97" s="201">
        <v>8.5500000000000007</v>
      </c>
      <c r="X97" s="201">
        <v>36.22</v>
      </c>
      <c r="Y97" s="201">
        <v>0</v>
      </c>
      <c r="Z97" s="201">
        <v>34.159999999999997</v>
      </c>
      <c r="AA97" s="201">
        <v>22.15</v>
      </c>
      <c r="AB97" s="201">
        <v>0</v>
      </c>
      <c r="AC97" s="201">
        <v>6.58</v>
      </c>
      <c r="AD97" s="201">
        <v>0</v>
      </c>
      <c r="AE97" s="201">
        <v>0</v>
      </c>
      <c r="AF97" s="201">
        <v>0</v>
      </c>
      <c r="AG97" s="201">
        <v>19.28</v>
      </c>
      <c r="AH97" s="201">
        <v>0</v>
      </c>
      <c r="AI97" s="201">
        <v>2</v>
      </c>
      <c r="AJ97" s="201">
        <v>0</v>
      </c>
      <c r="AK97" s="201">
        <v>46.8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0.1</v>
      </c>
      <c r="K98" s="201">
        <v>159.52000000000001</v>
      </c>
      <c r="L98" s="201">
        <v>61.49</v>
      </c>
      <c r="M98" s="201">
        <v>0</v>
      </c>
      <c r="N98" s="201">
        <v>29</v>
      </c>
      <c r="O98" s="201">
        <v>48.7</v>
      </c>
      <c r="P98" s="201">
        <v>59.82</v>
      </c>
      <c r="Q98" s="201">
        <v>2.68</v>
      </c>
      <c r="R98" s="201">
        <v>10.41</v>
      </c>
      <c r="S98" s="201">
        <v>6.48</v>
      </c>
      <c r="T98" s="201">
        <v>0</v>
      </c>
      <c r="U98" s="201">
        <v>279.43</v>
      </c>
      <c r="V98" s="201">
        <v>5.09</v>
      </c>
      <c r="W98" s="201">
        <v>8.5500000000000007</v>
      </c>
      <c r="X98" s="201">
        <v>36.22</v>
      </c>
      <c r="Y98" s="201">
        <v>0</v>
      </c>
      <c r="Z98" s="201">
        <v>34.159999999999997</v>
      </c>
      <c r="AA98" s="201">
        <v>22.15</v>
      </c>
      <c r="AB98" s="201">
        <v>0</v>
      </c>
      <c r="AC98" s="201">
        <v>6.58</v>
      </c>
      <c r="AD98" s="201">
        <v>0</v>
      </c>
      <c r="AE98" s="201">
        <v>0</v>
      </c>
      <c r="AF98" s="201">
        <v>0</v>
      </c>
      <c r="AG98" s="201">
        <v>19.28</v>
      </c>
      <c r="AH98" s="201">
        <v>0</v>
      </c>
      <c r="AI98" s="201">
        <v>2</v>
      </c>
      <c r="AJ98" s="201">
        <v>0</v>
      </c>
      <c r="AK98" s="201">
        <v>46.8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4.3750000000000056E-3</v>
      </c>
      <c r="K99">
        <f t="shared" si="0"/>
        <v>3.130047500000003</v>
      </c>
      <c r="L99">
        <f t="shared" si="0"/>
        <v>1.0921524999999974</v>
      </c>
      <c r="M99">
        <f t="shared" si="0"/>
        <v>0</v>
      </c>
      <c r="N99">
        <f t="shared" si="0"/>
        <v>0.69599999999999995</v>
      </c>
      <c r="O99">
        <f t="shared" si="0"/>
        <v>1.1687999999999978</v>
      </c>
      <c r="P99">
        <f t="shared" si="0"/>
        <v>1.4826749999999995</v>
      </c>
      <c r="Q99">
        <f t="shared" si="0"/>
        <v>5.8320000000000122E-2</v>
      </c>
      <c r="R99">
        <f t="shared" si="0"/>
        <v>0.20499999999999968</v>
      </c>
      <c r="S99">
        <f t="shared" si="0"/>
        <v>0.12673250000000019</v>
      </c>
      <c r="T99">
        <f t="shared" si="0"/>
        <v>0</v>
      </c>
      <c r="U99">
        <f t="shared" si="0"/>
        <v>6.7465000000000099</v>
      </c>
      <c r="V99">
        <f t="shared" si="0"/>
        <v>8.6529999999999926E-2</v>
      </c>
      <c r="W99">
        <f t="shared" si="0"/>
        <v>0.20475499999999974</v>
      </c>
      <c r="X99">
        <f t="shared" si="0"/>
        <v>0.86927999999999839</v>
      </c>
      <c r="Y99">
        <f t="shared" si="0"/>
        <v>0</v>
      </c>
      <c r="Z99">
        <f t="shared" si="0"/>
        <v>0.77532999999999941</v>
      </c>
      <c r="AA99">
        <f t="shared" si="0"/>
        <v>0.44424000000000036</v>
      </c>
      <c r="AB99">
        <f t="shared" si="0"/>
        <v>0</v>
      </c>
      <c r="AC99">
        <f t="shared" si="0"/>
        <v>7.8729999999999981E-2</v>
      </c>
      <c r="AD99">
        <f t="shared" si="0"/>
        <v>5.3749999999999951E-2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0.10043499999999997</v>
      </c>
      <c r="AJ99">
        <f t="shared" si="0"/>
        <v>0</v>
      </c>
      <c r="AK99">
        <f t="shared" si="0"/>
        <v>1.0528175000000017</v>
      </c>
      <c r="AL99">
        <f t="shared" si="0"/>
        <v>4.6800000000000001E-3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0.27505749999999995</v>
      </c>
      <c r="AR99">
        <f t="shared" si="1"/>
        <v>0</v>
      </c>
      <c r="AS99">
        <f t="shared" si="1"/>
        <v>0</v>
      </c>
      <c r="AT99">
        <f t="shared" si="1"/>
        <v>2.5815000000000005E-2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10.09</v>
      </c>
      <c r="K3" s="201">
        <v>9.1</v>
      </c>
      <c r="L3" s="201">
        <v>559.16999999999996</v>
      </c>
      <c r="M3" s="201">
        <v>27.29</v>
      </c>
      <c r="N3" s="201">
        <v>35.03</v>
      </c>
      <c r="O3" s="201">
        <v>0</v>
      </c>
      <c r="P3" s="201">
        <v>41.31</v>
      </c>
      <c r="Q3" s="201">
        <v>3.24</v>
      </c>
      <c r="R3" s="201">
        <v>12.57</v>
      </c>
      <c r="S3" s="201">
        <v>7.83</v>
      </c>
      <c r="T3" s="201">
        <v>0</v>
      </c>
      <c r="U3" s="201">
        <v>61.9</v>
      </c>
      <c r="V3" s="201">
        <v>6.15</v>
      </c>
      <c r="W3" s="201">
        <v>10.32</v>
      </c>
      <c r="X3" s="201">
        <v>43.75</v>
      </c>
      <c r="Y3" s="201">
        <v>0</v>
      </c>
      <c r="Z3" s="201">
        <v>37.54</v>
      </c>
      <c r="AA3" s="201">
        <v>26.75</v>
      </c>
      <c r="AB3" s="201">
        <v>0</v>
      </c>
      <c r="AC3" s="201">
        <v>0</v>
      </c>
      <c r="AD3" s="201">
        <v>10</v>
      </c>
      <c r="AE3" s="201">
        <v>0</v>
      </c>
      <c r="AF3" s="201">
        <v>0</v>
      </c>
      <c r="AG3" s="201">
        <v>23.14</v>
      </c>
      <c r="AH3" s="201">
        <v>0</v>
      </c>
      <c r="AI3" s="201">
        <v>8</v>
      </c>
      <c r="AJ3" s="201">
        <v>0</v>
      </c>
      <c r="AK3" s="201">
        <v>66.34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10.09</v>
      </c>
      <c r="K4" s="201">
        <v>9.1</v>
      </c>
      <c r="L4" s="201">
        <v>559.16999999999996</v>
      </c>
      <c r="M4" s="201">
        <v>27.29</v>
      </c>
      <c r="N4" s="201">
        <v>35.03</v>
      </c>
      <c r="O4" s="201">
        <v>0</v>
      </c>
      <c r="P4" s="201">
        <v>41.31</v>
      </c>
      <c r="Q4" s="201">
        <v>3.24</v>
      </c>
      <c r="R4" s="201">
        <v>12.57</v>
      </c>
      <c r="S4" s="201">
        <v>7.83</v>
      </c>
      <c r="T4" s="201">
        <v>0</v>
      </c>
      <c r="U4" s="201">
        <v>61.9</v>
      </c>
      <c r="V4" s="201">
        <v>6.15</v>
      </c>
      <c r="W4" s="201">
        <v>10.32</v>
      </c>
      <c r="X4" s="201">
        <v>43.75</v>
      </c>
      <c r="Y4" s="201">
        <v>0</v>
      </c>
      <c r="Z4" s="201">
        <v>37.54</v>
      </c>
      <c r="AA4" s="201">
        <v>26.75</v>
      </c>
      <c r="AB4" s="201">
        <v>0</v>
      </c>
      <c r="AC4" s="201">
        <v>0</v>
      </c>
      <c r="AD4" s="201">
        <v>10</v>
      </c>
      <c r="AE4" s="201">
        <v>0</v>
      </c>
      <c r="AF4" s="201">
        <v>0</v>
      </c>
      <c r="AG4" s="201">
        <v>23.14</v>
      </c>
      <c r="AH4" s="201">
        <v>0</v>
      </c>
      <c r="AI4" s="201">
        <v>8</v>
      </c>
      <c r="AJ4" s="201">
        <v>0</v>
      </c>
      <c r="AK4" s="201">
        <v>66.34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7.8</v>
      </c>
      <c r="K5" s="201">
        <v>9.1</v>
      </c>
      <c r="L5" s="201">
        <v>559.16999999999996</v>
      </c>
      <c r="M5" s="201">
        <v>27.29</v>
      </c>
      <c r="N5" s="201">
        <v>35.03</v>
      </c>
      <c r="O5" s="201">
        <v>0</v>
      </c>
      <c r="P5" s="201">
        <v>41.31</v>
      </c>
      <c r="Q5" s="201">
        <v>3.24</v>
      </c>
      <c r="R5" s="201">
        <v>12.57</v>
      </c>
      <c r="S5" s="201">
        <v>7.83</v>
      </c>
      <c r="T5" s="201">
        <v>0</v>
      </c>
      <c r="U5" s="201">
        <v>61.9</v>
      </c>
      <c r="V5" s="201">
        <v>6.15</v>
      </c>
      <c r="W5" s="201">
        <v>10.32</v>
      </c>
      <c r="X5" s="201">
        <v>43.75</v>
      </c>
      <c r="Y5" s="201">
        <v>0</v>
      </c>
      <c r="Z5" s="201">
        <v>37.54</v>
      </c>
      <c r="AA5" s="201">
        <v>26.75</v>
      </c>
      <c r="AB5" s="201">
        <v>0</v>
      </c>
      <c r="AC5" s="201">
        <v>0</v>
      </c>
      <c r="AD5" s="201">
        <v>10</v>
      </c>
      <c r="AE5" s="201">
        <v>0</v>
      </c>
      <c r="AF5" s="201">
        <v>0</v>
      </c>
      <c r="AG5" s="201">
        <v>23.14</v>
      </c>
      <c r="AH5" s="201">
        <v>0</v>
      </c>
      <c r="AI5" s="201">
        <v>8</v>
      </c>
      <c r="AJ5" s="201">
        <v>0</v>
      </c>
      <c r="AK5" s="201">
        <v>66.34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7.8</v>
      </c>
      <c r="K6" s="201">
        <v>9.1</v>
      </c>
      <c r="L6" s="201">
        <v>559.16999999999996</v>
      </c>
      <c r="M6" s="201">
        <v>27.29</v>
      </c>
      <c r="N6" s="201">
        <v>35.03</v>
      </c>
      <c r="O6" s="201">
        <v>0</v>
      </c>
      <c r="P6" s="201">
        <v>41.31</v>
      </c>
      <c r="Q6" s="201">
        <v>3.24</v>
      </c>
      <c r="R6" s="201">
        <v>12.57</v>
      </c>
      <c r="S6" s="201">
        <v>7.83</v>
      </c>
      <c r="T6" s="201">
        <v>0</v>
      </c>
      <c r="U6" s="201">
        <v>61.9</v>
      </c>
      <c r="V6" s="201">
        <v>6.15</v>
      </c>
      <c r="W6" s="201">
        <v>10.32</v>
      </c>
      <c r="X6" s="201">
        <v>43.75</v>
      </c>
      <c r="Y6" s="201">
        <v>0</v>
      </c>
      <c r="Z6" s="201">
        <v>37.54</v>
      </c>
      <c r="AA6" s="201">
        <v>26.75</v>
      </c>
      <c r="AB6" s="201">
        <v>0</v>
      </c>
      <c r="AC6" s="201">
        <v>0</v>
      </c>
      <c r="AD6" s="201">
        <v>10</v>
      </c>
      <c r="AE6" s="201">
        <v>0</v>
      </c>
      <c r="AF6" s="201">
        <v>0</v>
      </c>
      <c r="AG6" s="201">
        <v>23.14</v>
      </c>
      <c r="AH6" s="201">
        <v>0</v>
      </c>
      <c r="AI6" s="201">
        <v>8</v>
      </c>
      <c r="AJ6" s="201">
        <v>0</v>
      </c>
      <c r="AK6" s="201">
        <v>66.34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7.8</v>
      </c>
      <c r="K7" s="201">
        <v>9.1</v>
      </c>
      <c r="L7" s="201">
        <v>559.16999999999996</v>
      </c>
      <c r="M7" s="201">
        <v>27.29</v>
      </c>
      <c r="N7" s="201">
        <v>35.03</v>
      </c>
      <c r="O7" s="201">
        <v>0</v>
      </c>
      <c r="P7" s="201">
        <v>41.31</v>
      </c>
      <c r="Q7" s="201">
        <v>3.24</v>
      </c>
      <c r="R7" s="201">
        <v>12.57</v>
      </c>
      <c r="S7" s="201">
        <v>7.83</v>
      </c>
      <c r="T7" s="201">
        <v>0</v>
      </c>
      <c r="U7" s="201">
        <v>61.9</v>
      </c>
      <c r="V7" s="201">
        <v>6.15</v>
      </c>
      <c r="W7" s="201">
        <v>10.32</v>
      </c>
      <c r="X7" s="201">
        <v>43.75</v>
      </c>
      <c r="Y7" s="201">
        <v>0</v>
      </c>
      <c r="Z7" s="201">
        <v>37.54</v>
      </c>
      <c r="AA7" s="201">
        <v>26.75</v>
      </c>
      <c r="AB7" s="201">
        <v>0</v>
      </c>
      <c r="AC7" s="201">
        <v>0</v>
      </c>
      <c r="AD7" s="201">
        <v>10</v>
      </c>
      <c r="AE7" s="201">
        <v>0</v>
      </c>
      <c r="AF7" s="201">
        <v>0</v>
      </c>
      <c r="AG7" s="201">
        <v>23.14</v>
      </c>
      <c r="AH7" s="201">
        <v>0</v>
      </c>
      <c r="AI7" s="201">
        <v>8</v>
      </c>
      <c r="AJ7" s="201">
        <v>0</v>
      </c>
      <c r="AK7" s="201">
        <v>66.34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7.8</v>
      </c>
      <c r="K8" s="201">
        <v>9.1</v>
      </c>
      <c r="L8" s="201">
        <v>559.16999999999996</v>
      </c>
      <c r="M8" s="201">
        <v>27.29</v>
      </c>
      <c r="N8" s="201">
        <v>35.03</v>
      </c>
      <c r="O8" s="201">
        <v>0</v>
      </c>
      <c r="P8" s="201">
        <v>41.31</v>
      </c>
      <c r="Q8" s="201">
        <v>3.24</v>
      </c>
      <c r="R8" s="201">
        <v>12.57</v>
      </c>
      <c r="S8" s="201">
        <v>7.83</v>
      </c>
      <c r="T8" s="201">
        <v>0</v>
      </c>
      <c r="U8" s="201">
        <v>61.9</v>
      </c>
      <c r="V8" s="201">
        <v>6.15</v>
      </c>
      <c r="W8" s="201">
        <v>10.32</v>
      </c>
      <c r="X8" s="201">
        <v>43.75</v>
      </c>
      <c r="Y8" s="201">
        <v>0</v>
      </c>
      <c r="Z8" s="201">
        <v>37.54</v>
      </c>
      <c r="AA8" s="201">
        <v>26.75</v>
      </c>
      <c r="AB8" s="201">
        <v>0</v>
      </c>
      <c r="AC8" s="201">
        <v>0</v>
      </c>
      <c r="AD8" s="201">
        <v>10</v>
      </c>
      <c r="AE8" s="201">
        <v>0</v>
      </c>
      <c r="AF8" s="201">
        <v>0</v>
      </c>
      <c r="AG8" s="201">
        <v>23.14</v>
      </c>
      <c r="AH8" s="201">
        <v>0</v>
      </c>
      <c r="AI8" s="201">
        <v>8</v>
      </c>
      <c r="AJ8" s="201">
        <v>0</v>
      </c>
      <c r="AK8" s="201">
        <v>66.34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9.75</v>
      </c>
      <c r="K9" s="201">
        <v>9.1</v>
      </c>
      <c r="L9" s="201">
        <v>559.16999999999996</v>
      </c>
      <c r="M9" s="201">
        <v>27.29</v>
      </c>
      <c r="N9" s="201">
        <v>35.03</v>
      </c>
      <c r="O9" s="201">
        <v>0</v>
      </c>
      <c r="P9" s="201">
        <v>41.31</v>
      </c>
      <c r="Q9" s="201">
        <v>3.24</v>
      </c>
      <c r="R9" s="201">
        <v>12.57</v>
      </c>
      <c r="S9" s="201">
        <v>7.83</v>
      </c>
      <c r="T9" s="201">
        <v>0</v>
      </c>
      <c r="U9" s="201">
        <v>60.89</v>
      </c>
      <c r="V9" s="201">
        <v>6.15</v>
      </c>
      <c r="W9" s="201">
        <v>10.32</v>
      </c>
      <c r="X9" s="201">
        <v>43.75</v>
      </c>
      <c r="Y9" s="201">
        <v>0</v>
      </c>
      <c r="Z9" s="201">
        <v>37.54</v>
      </c>
      <c r="AA9" s="201">
        <v>26.75</v>
      </c>
      <c r="AB9" s="201">
        <v>0</v>
      </c>
      <c r="AC9" s="201">
        <v>0</v>
      </c>
      <c r="AD9" s="201">
        <v>10</v>
      </c>
      <c r="AE9" s="201">
        <v>0</v>
      </c>
      <c r="AF9" s="201">
        <v>0</v>
      </c>
      <c r="AG9" s="201">
        <v>23.14</v>
      </c>
      <c r="AH9" s="201">
        <v>0</v>
      </c>
      <c r="AI9" s="201">
        <v>8</v>
      </c>
      <c r="AJ9" s="201">
        <v>0</v>
      </c>
      <c r="AK9" s="201">
        <v>66.34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1.93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9.75</v>
      </c>
      <c r="K10" s="201">
        <v>9.1</v>
      </c>
      <c r="L10" s="201">
        <v>559.16999999999996</v>
      </c>
      <c r="M10" s="201">
        <v>27.29</v>
      </c>
      <c r="N10" s="201">
        <v>35.03</v>
      </c>
      <c r="O10" s="201">
        <v>0</v>
      </c>
      <c r="P10" s="201">
        <v>41.31</v>
      </c>
      <c r="Q10" s="201">
        <v>3.24</v>
      </c>
      <c r="R10" s="201">
        <v>12.57</v>
      </c>
      <c r="S10" s="201">
        <v>7.83</v>
      </c>
      <c r="T10" s="201">
        <v>0</v>
      </c>
      <c r="U10" s="201">
        <v>60.89</v>
      </c>
      <c r="V10" s="201">
        <v>6.15</v>
      </c>
      <c r="W10" s="201">
        <v>10.32</v>
      </c>
      <c r="X10" s="201">
        <v>43.75</v>
      </c>
      <c r="Y10" s="201">
        <v>0</v>
      </c>
      <c r="Z10" s="201">
        <v>37.54</v>
      </c>
      <c r="AA10" s="201">
        <v>26.75</v>
      </c>
      <c r="AB10" s="201">
        <v>0</v>
      </c>
      <c r="AC10" s="201">
        <v>0</v>
      </c>
      <c r="AD10" s="201">
        <v>10</v>
      </c>
      <c r="AE10" s="201">
        <v>0</v>
      </c>
      <c r="AF10" s="201">
        <v>0</v>
      </c>
      <c r="AG10" s="201">
        <v>23.14</v>
      </c>
      <c r="AH10" s="201">
        <v>0</v>
      </c>
      <c r="AI10" s="201">
        <v>8</v>
      </c>
      <c r="AJ10" s="201">
        <v>0</v>
      </c>
      <c r="AK10" s="201">
        <v>66.34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1.93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9.75</v>
      </c>
      <c r="K11" s="201">
        <v>9.1</v>
      </c>
      <c r="L11" s="201">
        <v>559.16999999999996</v>
      </c>
      <c r="M11" s="201">
        <v>27.29</v>
      </c>
      <c r="N11" s="201">
        <v>35.03</v>
      </c>
      <c r="O11" s="201">
        <v>0</v>
      </c>
      <c r="P11" s="201">
        <v>41.31</v>
      </c>
      <c r="Q11" s="201">
        <v>3.24</v>
      </c>
      <c r="R11" s="201">
        <v>12.57</v>
      </c>
      <c r="S11" s="201">
        <v>7.83</v>
      </c>
      <c r="T11" s="201">
        <v>0</v>
      </c>
      <c r="U11" s="201">
        <v>60.89</v>
      </c>
      <c r="V11" s="201">
        <v>6.15</v>
      </c>
      <c r="W11" s="201">
        <v>10.32</v>
      </c>
      <c r="X11" s="201">
        <v>43.75</v>
      </c>
      <c r="Y11" s="201">
        <v>0</v>
      </c>
      <c r="Z11" s="201">
        <v>37.54</v>
      </c>
      <c r="AA11" s="201">
        <v>26.75</v>
      </c>
      <c r="AB11" s="201">
        <v>0</v>
      </c>
      <c r="AC11" s="201">
        <v>0</v>
      </c>
      <c r="AD11" s="201">
        <v>10</v>
      </c>
      <c r="AE11" s="201">
        <v>0</v>
      </c>
      <c r="AF11" s="201">
        <v>0</v>
      </c>
      <c r="AG11" s="201">
        <v>23.14</v>
      </c>
      <c r="AH11" s="201">
        <v>0</v>
      </c>
      <c r="AI11" s="201">
        <v>8</v>
      </c>
      <c r="AJ11" s="201">
        <v>0</v>
      </c>
      <c r="AK11" s="201">
        <v>66.34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1.93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9.75</v>
      </c>
      <c r="K12" s="201">
        <v>9.1</v>
      </c>
      <c r="L12" s="201">
        <v>559.16999999999996</v>
      </c>
      <c r="M12" s="201">
        <v>27.29</v>
      </c>
      <c r="N12" s="201">
        <v>35.03</v>
      </c>
      <c r="O12" s="201">
        <v>0</v>
      </c>
      <c r="P12" s="201">
        <v>41.31</v>
      </c>
      <c r="Q12" s="201">
        <v>3.24</v>
      </c>
      <c r="R12" s="201">
        <v>12.57</v>
      </c>
      <c r="S12" s="201">
        <v>7.83</v>
      </c>
      <c r="T12" s="201">
        <v>0</v>
      </c>
      <c r="U12" s="201">
        <v>60.89</v>
      </c>
      <c r="V12" s="201">
        <v>6.15</v>
      </c>
      <c r="W12" s="201">
        <v>10.32</v>
      </c>
      <c r="X12" s="201">
        <v>43.75</v>
      </c>
      <c r="Y12" s="201">
        <v>0</v>
      </c>
      <c r="Z12" s="201">
        <v>37.54</v>
      </c>
      <c r="AA12" s="201">
        <v>26.75</v>
      </c>
      <c r="AB12" s="201">
        <v>0</v>
      </c>
      <c r="AC12" s="201">
        <v>0</v>
      </c>
      <c r="AD12" s="201">
        <v>10</v>
      </c>
      <c r="AE12" s="201">
        <v>0</v>
      </c>
      <c r="AF12" s="201">
        <v>0</v>
      </c>
      <c r="AG12" s="201">
        <v>23.14</v>
      </c>
      <c r="AH12" s="201">
        <v>0</v>
      </c>
      <c r="AI12" s="201">
        <v>8</v>
      </c>
      <c r="AJ12" s="201">
        <v>0</v>
      </c>
      <c r="AK12" s="201">
        <v>66.34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1.93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9.75</v>
      </c>
      <c r="K13" s="201">
        <v>9.1</v>
      </c>
      <c r="L13" s="201">
        <v>559.16999999999996</v>
      </c>
      <c r="M13" s="201">
        <v>27.29</v>
      </c>
      <c r="N13" s="201">
        <v>35.03</v>
      </c>
      <c r="O13" s="201">
        <v>0</v>
      </c>
      <c r="P13" s="201">
        <v>41.31</v>
      </c>
      <c r="Q13" s="201">
        <v>3.24</v>
      </c>
      <c r="R13" s="201">
        <v>12.57</v>
      </c>
      <c r="S13" s="201">
        <v>7.83</v>
      </c>
      <c r="T13" s="201">
        <v>0</v>
      </c>
      <c r="U13" s="201">
        <v>60.89</v>
      </c>
      <c r="V13" s="201">
        <v>6.15</v>
      </c>
      <c r="W13" s="201">
        <v>10.32</v>
      </c>
      <c r="X13" s="201">
        <v>43.75</v>
      </c>
      <c r="Y13" s="201">
        <v>0</v>
      </c>
      <c r="Z13" s="201">
        <v>37.54</v>
      </c>
      <c r="AA13" s="201">
        <v>26.75</v>
      </c>
      <c r="AB13" s="201">
        <v>0</v>
      </c>
      <c r="AC13" s="201">
        <v>0</v>
      </c>
      <c r="AD13" s="201">
        <v>10</v>
      </c>
      <c r="AE13" s="201">
        <v>0</v>
      </c>
      <c r="AF13" s="201">
        <v>0</v>
      </c>
      <c r="AG13" s="201">
        <v>23.14</v>
      </c>
      <c r="AH13" s="201">
        <v>0</v>
      </c>
      <c r="AI13" s="201">
        <v>8</v>
      </c>
      <c r="AJ13" s="201">
        <v>0</v>
      </c>
      <c r="AK13" s="201">
        <v>66.34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1.93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9.75</v>
      </c>
      <c r="K14" s="201">
        <v>9.1</v>
      </c>
      <c r="L14" s="201">
        <v>559.16999999999996</v>
      </c>
      <c r="M14" s="201">
        <v>27.29</v>
      </c>
      <c r="N14" s="201">
        <v>35.03</v>
      </c>
      <c r="O14" s="201">
        <v>0</v>
      </c>
      <c r="P14" s="201">
        <v>41.31</v>
      </c>
      <c r="Q14" s="201">
        <v>3.24</v>
      </c>
      <c r="R14" s="201">
        <v>12.57</v>
      </c>
      <c r="S14" s="201">
        <v>7.83</v>
      </c>
      <c r="T14" s="201">
        <v>0</v>
      </c>
      <c r="U14" s="201">
        <v>60.89</v>
      </c>
      <c r="V14" s="201">
        <v>6.15</v>
      </c>
      <c r="W14" s="201">
        <v>10.32</v>
      </c>
      <c r="X14" s="201">
        <v>43.75</v>
      </c>
      <c r="Y14" s="201">
        <v>0</v>
      </c>
      <c r="Z14" s="201">
        <v>37.54</v>
      </c>
      <c r="AA14" s="201">
        <v>26.75</v>
      </c>
      <c r="AB14" s="201">
        <v>0</v>
      </c>
      <c r="AC14" s="201">
        <v>0</v>
      </c>
      <c r="AD14" s="201">
        <v>10</v>
      </c>
      <c r="AE14" s="201">
        <v>0</v>
      </c>
      <c r="AF14" s="201">
        <v>0</v>
      </c>
      <c r="AG14" s="201">
        <v>23.14</v>
      </c>
      <c r="AH14" s="201">
        <v>0</v>
      </c>
      <c r="AI14" s="201">
        <v>8</v>
      </c>
      <c r="AJ14" s="201">
        <v>0</v>
      </c>
      <c r="AK14" s="201">
        <v>66.34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1.93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9.75</v>
      </c>
      <c r="K15" s="201">
        <v>9.1</v>
      </c>
      <c r="L15" s="201">
        <v>559.16999999999996</v>
      </c>
      <c r="M15" s="201">
        <v>27.29</v>
      </c>
      <c r="N15" s="201">
        <v>35.03</v>
      </c>
      <c r="O15" s="201">
        <v>0</v>
      </c>
      <c r="P15" s="201">
        <v>41.31</v>
      </c>
      <c r="Q15" s="201">
        <v>3.24</v>
      </c>
      <c r="R15" s="201">
        <v>12.57</v>
      </c>
      <c r="S15" s="201">
        <v>7.83</v>
      </c>
      <c r="T15" s="201">
        <v>0</v>
      </c>
      <c r="U15" s="201">
        <v>60.89</v>
      </c>
      <c r="V15" s="201">
        <v>6.15</v>
      </c>
      <c r="W15" s="201">
        <v>10.32</v>
      </c>
      <c r="X15" s="201">
        <v>43.75</v>
      </c>
      <c r="Y15" s="201">
        <v>0</v>
      </c>
      <c r="Z15" s="201">
        <v>37.54</v>
      </c>
      <c r="AA15" s="201">
        <v>26.75</v>
      </c>
      <c r="AB15" s="201">
        <v>0</v>
      </c>
      <c r="AC15" s="201">
        <v>0</v>
      </c>
      <c r="AD15" s="201">
        <v>10</v>
      </c>
      <c r="AE15" s="201">
        <v>0</v>
      </c>
      <c r="AF15" s="201">
        <v>0</v>
      </c>
      <c r="AG15" s="201">
        <v>23.14</v>
      </c>
      <c r="AH15" s="201">
        <v>0</v>
      </c>
      <c r="AI15" s="201">
        <v>8</v>
      </c>
      <c r="AJ15" s="201">
        <v>0</v>
      </c>
      <c r="AK15" s="201">
        <v>67.430000000000007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9.75</v>
      </c>
      <c r="K16" s="201">
        <v>9.1</v>
      </c>
      <c r="L16" s="201">
        <v>559.16999999999996</v>
      </c>
      <c r="M16" s="201">
        <v>27.29</v>
      </c>
      <c r="N16" s="201">
        <v>35.03</v>
      </c>
      <c r="O16" s="201">
        <v>0</v>
      </c>
      <c r="P16" s="201">
        <v>41.31</v>
      </c>
      <c r="Q16" s="201">
        <v>3.24</v>
      </c>
      <c r="R16" s="201">
        <v>12.57</v>
      </c>
      <c r="S16" s="201">
        <v>7.83</v>
      </c>
      <c r="T16" s="201">
        <v>0</v>
      </c>
      <c r="U16" s="201">
        <v>60.89</v>
      </c>
      <c r="V16" s="201">
        <v>6.15</v>
      </c>
      <c r="W16" s="201">
        <v>10.32</v>
      </c>
      <c r="X16" s="201">
        <v>43.75</v>
      </c>
      <c r="Y16" s="201">
        <v>0</v>
      </c>
      <c r="Z16" s="201">
        <v>37.54</v>
      </c>
      <c r="AA16" s="201">
        <v>26.75</v>
      </c>
      <c r="AB16" s="201">
        <v>0</v>
      </c>
      <c r="AC16" s="201">
        <v>0</v>
      </c>
      <c r="AD16" s="201">
        <v>10</v>
      </c>
      <c r="AE16" s="201">
        <v>0</v>
      </c>
      <c r="AF16" s="201">
        <v>0</v>
      </c>
      <c r="AG16" s="201">
        <v>23.14</v>
      </c>
      <c r="AH16" s="201">
        <v>0</v>
      </c>
      <c r="AI16" s="201">
        <v>8</v>
      </c>
      <c r="AJ16" s="201">
        <v>0</v>
      </c>
      <c r="AK16" s="201">
        <v>67.430000000000007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9.75</v>
      </c>
      <c r="K17" s="201">
        <v>9.1</v>
      </c>
      <c r="L17" s="201">
        <v>559.16999999999996</v>
      </c>
      <c r="M17" s="201">
        <v>27.29</v>
      </c>
      <c r="N17" s="201">
        <v>35.03</v>
      </c>
      <c r="O17" s="201">
        <v>0</v>
      </c>
      <c r="P17" s="201">
        <v>41.31</v>
      </c>
      <c r="Q17" s="201">
        <v>3.24</v>
      </c>
      <c r="R17" s="201">
        <v>12.57</v>
      </c>
      <c r="S17" s="201">
        <v>7.83</v>
      </c>
      <c r="T17" s="201">
        <v>0</v>
      </c>
      <c r="U17" s="201">
        <v>60.89</v>
      </c>
      <c r="V17" s="201">
        <v>6.15</v>
      </c>
      <c r="W17" s="201">
        <v>10.32</v>
      </c>
      <c r="X17" s="201">
        <v>43.75</v>
      </c>
      <c r="Y17" s="201">
        <v>0</v>
      </c>
      <c r="Z17" s="201">
        <v>37.54</v>
      </c>
      <c r="AA17" s="201">
        <v>26.75</v>
      </c>
      <c r="AB17" s="201">
        <v>0</v>
      </c>
      <c r="AC17" s="201">
        <v>0</v>
      </c>
      <c r="AD17" s="201">
        <v>10</v>
      </c>
      <c r="AE17" s="201">
        <v>0</v>
      </c>
      <c r="AF17" s="201">
        <v>0</v>
      </c>
      <c r="AG17" s="201">
        <v>23.14</v>
      </c>
      <c r="AH17" s="201">
        <v>0</v>
      </c>
      <c r="AI17" s="201">
        <v>8</v>
      </c>
      <c r="AJ17" s="201">
        <v>0</v>
      </c>
      <c r="AK17" s="201">
        <v>67.430000000000007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9.75</v>
      </c>
      <c r="K18" s="201">
        <v>9.1</v>
      </c>
      <c r="L18" s="201">
        <v>559.16999999999996</v>
      </c>
      <c r="M18" s="201">
        <v>27.29</v>
      </c>
      <c r="N18" s="201">
        <v>35.03</v>
      </c>
      <c r="O18" s="201">
        <v>0</v>
      </c>
      <c r="P18" s="201">
        <v>41.31</v>
      </c>
      <c r="Q18" s="201">
        <v>3.24</v>
      </c>
      <c r="R18" s="201">
        <v>12.57</v>
      </c>
      <c r="S18" s="201">
        <v>7.83</v>
      </c>
      <c r="T18" s="201">
        <v>0</v>
      </c>
      <c r="U18" s="201">
        <v>60.89</v>
      </c>
      <c r="V18" s="201">
        <v>6.15</v>
      </c>
      <c r="W18" s="201">
        <v>10.32</v>
      </c>
      <c r="X18" s="201">
        <v>43.75</v>
      </c>
      <c r="Y18" s="201">
        <v>0</v>
      </c>
      <c r="Z18" s="201">
        <v>37.54</v>
      </c>
      <c r="AA18" s="201">
        <v>26.75</v>
      </c>
      <c r="AB18" s="201">
        <v>0</v>
      </c>
      <c r="AC18" s="201">
        <v>0</v>
      </c>
      <c r="AD18" s="201">
        <v>10</v>
      </c>
      <c r="AE18" s="201">
        <v>0</v>
      </c>
      <c r="AF18" s="201">
        <v>0</v>
      </c>
      <c r="AG18" s="201">
        <v>23.14</v>
      </c>
      <c r="AH18" s="201">
        <v>0</v>
      </c>
      <c r="AI18" s="201">
        <v>8</v>
      </c>
      <c r="AJ18" s="201">
        <v>0</v>
      </c>
      <c r="AK18" s="201">
        <v>67.430000000000007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9.75</v>
      </c>
      <c r="K19" s="201">
        <v>9.1</v>
      </c>
      <c r="L19" s="201">
        <v>559.16999999999996</v>
      </c>
      <c r="M19" s="201">
        <v>27.29</v>
      </c>
      <c r="N19" s="201">
        <v>35.03</v>
      </c>
      <c r="O19" s="201">
        <v>0</v>
      </c>
      <c r="P19" s="201">
        <v>41.31</v>
      </c>
      <c r="Q19" s="201">
        <v>3.24</v>
      </c>
      <c r="R19" s="201">
        <v>12.57</v>
      </c>
      <c r="S19" s="201">
        <v>7.83</v>
      </c>
      <c r="T19" s="201">
        <v>0</v>
      </c>
      <c r="U19" s="201">
        <v>60.89</v>
      </c>
      <c r="V19" s="201">
        <v>6.15</v>
      </c>
      <c r="W19" s="201">
        <v>10.32</v>
      </c>
      <c r="X19" s="201">
        <v>43.75</v>
      </c>
      <c r="Y19" s="201">
        <v>0</v>
      </c>
      <c r="Z19" s="201">
        <v>37.54</v>
      </c>
      <c r="AA19" s="201">
        <v>26.75</v>
      </c>
      <c r="AB19" s="201">
        <v>0</v>
      </c>
      <c r="AC19" s="201">
        <v>0</v>
      </c>
      <c r="AD19" s="201">
        <v>10</v>
      </c>
      <c r="AE19" s="201">
        <v>0</v>
      </c>
      <c r="AF19" s="201">
        <v>0</v>
      </c>
      <c r="AG19" s="201">
        <v>23.14</v>
      </c>
      <c r="AH19" s="201">
        <v>0</v>
      </c>
      <c r="AI19" s="201">
        <v>8</v>
      </c>
      <c r="AJ19" s="201">
        <v>0</v>
      </c>
      <c r="AK19" s="201">
        <v>67.430000000000007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9.75</v>
      </c>
      <c r="K20" s="201">
        <v>9.1</v>
      </c>
      <c r="L20" s="201">
        <v>559.16999999999996</v>
      </c>
      <c r="M20" s="201">
        <v>27.29</v>
      </c>
      <c r="N20" s="201">
        <v>35.03</v>
      </c>
      <c r="O20" s="201">
        <v>0</v>
      </c>
      <c r="P20" s="201">
        <v>41.31</v>
      </c>
      <c r="Q20" s="201">
        <v>3.24</v>
      </c>
      <c r="R20" s="201">
        <v>12.57</v>
      </c>
      <c r="S20" s="201">
        <v>7.83</v>
      </c>
      <c r="T20" s="201">
        <v>0</v>
      </c>
      <c r="U20" s="201">
        <v>60.89</v>
      </c>
      <c r="V20" s="201">
        <v>6.15</v>
      </c>
      <c r="W20" s="201">
        <v>10.32</v>
      </c>
      <c r="X20" s="201">
        <v>43.75</v>
      </c>
      <c r="Y20" s="201">
        <v>0</v>
      </c>
      <c r="Z20" s="201">
        <v>37.54</v>
      </c>
      <c r="AA20" s="201">
        <v>26.75</v>
      </c>
      <c r="AB20" s="201">
        <v>0</v>
      </c>
      <c r="AC20" s="201">
        <v>0</v>
      </c>
      <c r="AD20" s="201">
        <v>10</v>
      </c>
      <c r="AE20" s="201">
        <v>0</v>
      </c>
      <c r="AF20" s="201">
        <v>0</v>
      </c>
      <c r="AG20" s="201">
        <v>23.14</v>
      </c>
      <c r="AH20" s="201">
        <v>0</v>
      </c>
      <c r="AI20" s="201">
        <v>8</v>
      </c>
      <c r="AJ20" s="201">
        <v>0</v>
      </c>
      <c r="AK20" s="201">
        <v>67.430000000000007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1.93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9.75</v>
      </c>
      <c r="K21" s="201">
        <v>9.1</v>
      </c>
      <c r="L21" s="201">
        <v>559.16999999999996</v>
      </c>
      <c r="M21" s="201">
        <v>27.29</v>
      </c>
      <c r="N21" s="201">
        <v>35.03</v>
      </c>
      <c r="O21" s="201">
        <v>0</v>
      </c>
      <c r="P21" s="201">
        <v>41.31</v>
      </c>
      <c r="Q21" s="201">
        <v>3.24</v>
      </c>
      <c r="R21" s="201">
        <v>12.57</v>
      </c>
      <c r="S21" s="201">
        <v>7.83</v>
      </c>
      <c r="T21" s="201">
        <v>0</v>
      </c>
      <c r="U21" s="201">
        <v>60.89</v>
      </c>
      <c r="V21" s="201">
        <v>6.15</v>
      </c>
      <c r="W21" s="201">
        <v>10.32</v>
      </c>
      <c r="X21" s="201">
        <v>43.75</v>
      </c>
      <c r="Y21" s="201">
        <v>0</v>
      </c>
      <c r="Z21" s="201">
        <v>37.54</v>
      </c>
      <c r="AA21" s="201">
        <v>26.75</v>
      </c>
      <c r="AB21" s="201">
        <v>0</v>
      </c>
      <c r="AC21" s="201">
        <v>0</v>
      </c>
      <c r="AD21" s="201">
        <v>10</v>
      </c>
      <c r="AE21" s="201">
        <v>0</v>
      </c>
      <c r="AF21" s="201">
        <v>0</v>
      </c>
      <c r="AG21" s="201">
        <v>23.14</v>
      </c>
      <c r="AH21" s="201">
        <v>0</v>
      </c>
      <c r="AI21" s="201">
        <v>8</v>
      </c>
      <c r="AJ21" s="201">
        <v>0</v>
      </c>
      <c r="AK21" s="201">
        <v>67.430000000000007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9.75</v>
      </c>
      <c r="K22" s="201">
        <v>9.1</v>
      </c>
      <c r="L22" s="201">
        <v>559.16999999999996</v>
      </c>
      <c r="M22" s="201">
        <v>27.29</v>
      </c>
      <c r="N22" s="201">
        <v>35.03</v>
      </c>
      <c r="O22" s="201">
        <v>0</v>
      </c>
      <c r="P22" s="201">
        <v>41.31</v>
      </c>
      <c r="Q22" s="201">
        <v>3.24</v>
      </c>
      <c r="R22" s="201">
        <v>12.57</v>
      </c>
      <c r="S22" s="201">
        <v>7.83</v>
      </c>
      <c r="T22" s="201">
        <v>0</v>
      </c>
      <c r="U22" s="201">
        <v>60.89</v>
      </c>
      <c r="V22" s="201">
        <v>6.15</v>
      </c>
      <c r="W22" s="201">
        <v>10.32</v>
      </c>
      <c r="X22" s="201">
        <v>43.75</v>
      </c>
      <c r="Y22" s="201">
        <v>0</v>
      </c>
      <c r="Z22" s="201">
        <v>37.54</v>
      </c>
      <c r="AA22" s="201">
        <v>26.75</v>
      </c>
      <c r="AB22" s="201">
        <v>0</v>
      </c>
      <c r="AC22" s="201">
        <v>0</v>
      </c>
      <c r="AD22" s="201">
        <v>10</v>
      </c>
      <c r="AE22" s="201">
        <v>0</v>
      </c>
      <c r="AF22" s="201">
        <v>0</v>
      </c>
      <c r="AG22" s="201">
        <v>23.14</v>
      </c>
      <c r="AH22" s="201">
        <v>0</v>
      </c>
      <c r="AI22" s="201">
        <v>8</v>
      </c>
      <c r="AJ22" s="201">
        <v>0</v>
      </c>
      <c r="AK22" s="201">
        <v>67.430000000000007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9.75</v>
      </c>
      <c r="K23" s="201">
        <v>4.83</v>
      </c>
      <c r="L23" s="201">
        <v>415.63</v>
      </c>
      <c r="M23" s="201">
        <v>27.29</v>
      </c>
      <c r="N23" s="201">
        <v>35.03</v>
      </c>
      <c r="O23" s="201">
        <v>0</v>
      </c>
      <c r="P23" s="201">
        <v>41.31</v>
      </c>
      <c r="Q23" s="201">
        <v>3.24</v>
      </c>
      <c r="R23" s="201">
        <v>12.57</v>
      </c>
      <c r="S23" s="201">
        <v>7.83</v>
      </c>
      <c r="T23" s="201">
        <v>0</v>
      </c>
      <c r="U23" s="201">
        <v>61.39</v>
      </c>
      <c r="V23" s="201">
        <v>6.15</v>
      </c>
      <c r="W23" s="201">
        <v>10.32</v>
      </c>
      <c r="X23" s="201">
        <v>43.75</v>
      </c>
      <c r="Y23" s="201">
        <v>0</v>
      </c>
      <c r="Z23" s="201">
        <v>37.54</v>
      </c>
      <c r="AA23" s="201">
        <v>26.75</v>
      </c>
      <c r="AB23" s="201">
        <v>0</v>
      </c>
      <c r="AC23" s="201">
        <v>0</v>
      </c>
      <c r="AD23" s="201">
        <v>10</v>
      </c>
      <c r="AE23" s="201">
        <v>0</v>
      </c>
      <c r="AF23" s="201">
        <v>0</v>
      </c>
      <c r="AG23" s="201">
        <v>23.14</v>
      </c>
      <c r="AH23" s="201">
        <v>0</v>
      </c>
      <c r="AI23" s="201">
        <v>8</v>
      </c>
      <c r="AJ23" s="201">
        <v>0</v>
      </c>
      <c r="AK23" s="201">
        <v>50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9.75</v>
      </c>
      <c r="K24" s="201">
        <v>9.1</v>
      </c>
      <c r="L24" s="201">
        <v>559.16999999999996</v>
      </c>
      <c r="M24" s="201">
        <v>27.29</v>
      </c>
      <c r="N24" s="201">
        <v>35.03</v>
      </c>
      <c r="O24" s="201">
        <v>0</v>
      </c>
      <c r="P24" s="201">
        <v>41.31</v>
      </c>
      <c r="Q24" s="201">
        <v>3.24</v>
      </c>
      <c r="R24" s="201">
        <v>12.57</v>
      </c>
      <c r="S24" s="201">
        <v>7.83</v>
      </c>
      <c r="T24" s="201">
        <v>0</v>
      </c>
      <c r="U24" s="201">
        <v>61.39</v>
      </c>
      <c r="V24" s="201">
        <v>6.15</v>
      </c>
      <c r="W24" s="201">
        <v>10.32</v>
      </c>
      <c r="X24" s="201">
        <v>43.75</v>
      </c>
      <c r="Y24" s="201">
        <v>0</v>
      </c>
      <c r="Z24" s="201">
        <v>37.54</v>
      </c>
      <c r="AA24" s="201">
        <v>26.75</v>
      </c>
      <c r="AB24" s="201">
        <v>0</v>
      </c>
      <c r="AC24" s="201">
        <v>0</v>
      </c>
      <c r="AD24" s="201">
        <v>10</v>
      </c>
      <c r="AE24" s="201">
        <v>0</v>
      </c>
      <c r="AF24" s="201">
        <v>0</v>
      </c>
      <c r="AG24" s="201">
        <v>23.14</v>
      </c>
      <c r="AH24" s="201">
        <v>0</v>
      </c>
      <c r="AI24" s="201">
        <v>8</v>
      </c>
      <c r="AJ24" s="201">
        <v>0</v>
      </c>
      <c r="AK24" s="201">
        <v>67.430000000000007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9.75</v>
      </c>
      <c r="K25" s="201">
        <v>9.1</v>
      </c>
      <c r="L25" s="201">
        <v>559.16999999999996</v>
      </c>
      <c r="M25" s="201">
        <v>27.29</v>
      </c>
      <c r="N25" s="201">
        <v>35.03</v>
      </c>
      <c r="O25" s="201">
        <v>0</v>
      </c>
      <c r="P25" s="201">
        <v>41.31</v>
      </c>
      <c r="Q25" s="201">
        <v>3.24</v>
      </c>
      <c r="R25" s="201">
        <v>12.57</v>
      </c>
      <c r="S25" s="201">
        <v>7.83</v>
      </c>
      <c r="T25" s="201">
        <v>0</v>
      </c>
      <c r="U25" s="201">
        <v>61.39</v>
      </c>
      <c r="V25" s="201">
        <v>6.15</v>
      </c>
      <c r="W25" s="201">
        <v>10.32</v>
      </c>
      <c r="X25" s="201">
        <v>43.75</v>
      </c>
      <c r="Y25" s="201">
        <v>0</v>
      </c>
      <c r="Z25" s="201">
        <v>37.54</v>
      </c>
      <c r="AA25" s="201">
        <v>26.75</v>
      </c>
      <c r="AB25" s="201">
        <v>0</v>
      </c>
      <c r="AC25" s="201">
        <v>0</v>
      </c>
      <c r="AD25" s="201">
        <v>10</v>
      </c>
      <c r="AE25" s="201">
        <v>0</v>
      </c>
      <c r="AF25" s="201">
        <v>0</v>
      </c>
      <c r="AG25" s="201">
        <v>23.14</v>
      </c>
      <c r="AH25" s="201">
        <v>0</v>
      </c>
      <c r="AI25" s="201">
        <v>8</v>
      </c>
      <c r="AJ25" s="201">
        <v>0</v>
      </c>
      <c r="AK25" s="201">
        <v>67.430000000000007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1.93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9.75</v>
      </c>
      <c r="K26" s="201">
        <v>9.1</v>
      </c>
      <c r="L26" s="201">
        <v>559.17999999999995</v>
      </c>
      <c r="M26" s="201">
        <v>27.29</v>
      </c>
      <c r="N26" s="201">
        <v>35.03</v>
      </c>
      <c r="O26" s="201">
        <v>0</v>
      </c>
      <c r="P26" s="201">
        <v>41.31</v>
      </c>
      <c r="Q26" s="201">
        <v>3.24</v>
      </c>
      <c r="R26" s="201">
        <v>12.57</v>
      </c>
      <c r="S26" s="201">
        <v>7.83</v>
      </c>
      <c r="T26" s="201">
        <v>0</v>
      </c>
      <c r="U26" s="201">
        <v>61.39</v>
      </c>
      <c r="V26" s="201">
        <v>6.15</v>
      </c>
      <c r="W26" s="201">
        <v>10.32</v>
      </c>
      <c r="X26" s="201">
        <v>43.75</v>
      </c>
      <c r="Y26" s="201">
        <v>0</v>
      </c>
      <c r="Z26" s="201">
        <v>37.54</v>
      </c>
      <c r="AA26" s="201">
        <v>26.75</v>
      </c>
      <c r="AB26" s="201">
        <v>0</v>
      </c>
      <c r="AC26" s="201">
        <v>0</v>
      </c>
      <c r="AD26" s="201">
        <v>10</v>
      </c>
      <c r="AE26" s="201">
        <v>0</v>
      </c>
      <c r="AF26" s="201">
        <v>0</v>
      </c>
      <c r="AG26" s="201">
        <v>23.14</v>
      </c>
      <c r="AH26" s="201">
        <v>0</v>
      </c>
      <c r="AI26" s="201">
        <v>8</v>
      </c>
      <c r="AJ26" s="201">
        <v>0</v>
      </c>
      <c r="AK26" s="201">
        <v>67.430000000000007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1.93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12.03</v>
      </c>
      <c r="K27" s="201">
        <v>4.83</v>
      </c>
      <c r="L27" s="201">
        <v>434.97</v>
      </c>
      <c r="M27" s="201">
        <v>27.29</v>
      </c>
      <c r="N27" s="201">
        <v>35.03</v>
      </c>
      <c r="O27" s="201">
        <v>0</v>
      </c>
      <c r="P27" s="201">
        <v>41.31</v>
      </c>
      <c r="Q27" s="201">
        <v>3.24</v>
      </c>
      <c r="R27" s="201">
        <v>12.57</v>
      </c>
      <c r="S27" s="201">
        <v>7.83</v>
      </c>
      <c r="T27" s="201">
        <v>0</v>
      </c>
      <c r="U27" s="201">
        <v>61.72</v>
      </c>
      <c r="V27" s="201">
        <v>6.15</v>
      </c>
      <c r="W27" s="201">
        <v>10.32</v>
      </c>
      <c r="X27" s="201">
        <v>43.75</v>
      </c>
      <c r="Y27" s="201">
        <v>0</v>
      </c>
      <c r="Z27" s="201">
        <v>37.54</v>
      </c>
      <c r="AA27" s="201">
        <v>26.75</v>
      </c>
      <c r="AB27" s="201">
        <v>0</v>
      </c>
      <c r="AC27" s="201">
        <v>0</v>
      </c>
      <c r="AD27" s="201">
        <v>10</v>
      </c>
      <c r="AE27" s="201">
        <v>0</v>
      </c>
      <c r="AF27" s="201">
        <v>0</v>
      </c>
      <c r="AG27" s="201">
        <v>23.14</v>
      </c>
      <c r="AH27" s="201">
        <v>0</v>
      </c>
      <c r="AI27" s="201">
        <v>8</v>
      </c>
      <c r="AJ27" s="201">
        <v>0</v>
      </c>
      <c r="AK27" s="201">
        <v>50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5.09</v>
      </c>
      <c r="AR27" s="201">
        <v>0</v>
      </c>
      <c r="AS27" s="201">
        <v>1.93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12.03</v>
      </c>
      <c r="K28" s="201">
        <v>4.83</v>
      </c>
      <c r="L28" s="201">
        <v>328.65</v>
      </c>
      <c r="M28" s="201">
        <v>27.29</v>
      </c>
      <c r="N28" s="201">
        <v>35.03</v>
      </c>
      <c r="O28" s="201">
        <v>0</v>
      </c>
      <c r="P28" s="201">
        <v>41.31</v>
      </c>
      <c r="Q28" s="201">
        <v>3.24</v>
      </c>
      <c r="R28" s="201">
        <v>12.57</v>
      </c>
      <c r="S28" s="201">
        <v>7.83</v>
      </c>
      <c r="T28" s="201">
        <v>0</v>
      </c>
      <c r="U28" s="201">
        <v>61.72</v>
      </c>
      <c r="V28" s="201">
        <v>6.15</v>
      </c>
      <c r="W28" s="201">
        <v>10.32</v>
      </c>
      <c r="X28" s="201">
        <v>43.75</v>
      </c>
      <c r="Y28" s="201">
        <v>0</v>
      </c>
      <c r="Z28" s="201">
        <v>37.54</v>
      </c>
      <c r="AA28" s="201">
        <v>26.75</v>
      </c>
      <c r="AB28" s="201">
        <v>0</v>
      </c>
      <c r="AC28" s="201">
        <v>0</v>
      </c>
      <c r="AD28" s="201">
        <v>10</v>
      </c>
      <c r="AE28" s="201">
        <v>0</v>
      </c>
      <c r="AF28" s="201">
        <v>0</v>
      </c>
      <c r="AG28" s="201">
        <v>23.14</v>
      </c>
      <c r="AH28" s="201">
        <v>0</v>
      </c>
      <c r="AI28" s="201">
        <v>8</v>
      </c>
      <c r="AJ28" s="201">
        <v>0</v>
      </c>
      <c r="AK28" s="201">
        <v>50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7.09</v>
      </c>
      <c r="AR28" s="201">
        <v>0</v>
      </c>
      <c r="AS28" s="201">
        <v>1.93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12.03</v>
      </c>
      <c r="K29" s="201">
        <v>4.83</v>
      </c>
      <c r="L29" s="201">
        <v>328.65</v>
      </c>
      <c r="M29" s="201">
        <v>27.29</v>
      </c>
      <c r="N29" s="201">
        <v>35.03</v>
      </c>
      <c r="O29" s="201">
        <v>0</v>
      </c>
      <c r="P29" s="201">
        <v>41.31</v>
      </c>
      <c r="Q29" s="201">
        <v>3.24</v>
      </c>
      <c r="R29" s="201">
        <v>12.57</v>
      </c>
      <c r="S29" s="201">
        <v>7.83</v>
      </c>
      <c r="T29" s="201">
        <v>0</v>
      </c>
      <c r="U29" s="201">
        <v>61.72</v>
      </c>
      <c r="V29" s="201">
        <v>6.15</v>
      </c>
      <c r="W29" s="201">
        <v>10.32</v>
      </c>
      <c r="X29" s="201">
        <v>43.75</v>
      </c>
      <c r="Y29" s="201">
        <v>0</v>
      </c>
      <c r="Z29" s="201">
        <v>37.54</v>
      </c>
      <c r="AA29" s="201">
        <v>26.75</v>
      </c>
      <c r="AB29" s="201">
        <v>0</v>
      </c>
      <c r="AC29" s="201">
        <v>0</v>
      </c>
      <c r="AD29" s="201">
        <v>10</v>
      </c>
      <c r="AE29" s="201">
        <v>0</v>
      </c>
      <c r="AF29" s="201">
        <v>0</v>
      </c>
      <c r="AG29" s="201">
        <v>23.14</v>
      </c>
      <c r="AH29" s="201">
        <v>0</v>
      </c>
      <c r="AI29" s="201">
        <v>8</v>
      </c>
      <c r="AJ29" s="201">
        <v>0</v>
      </c>
      <c r="AK29" s="201">
        <v>50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9.65</v>
      </c>
      <c r="AR29" s="201">
        <v>0</v>
      </c>
      <c r="AS29" s="201">
        <v>1.93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12.03</v>
      </c>
      <c r="K30" s="201">
        <v>4.83</v>
      </c>
      <c r="L30" s="201">
        <v>328.65</v>
      </c>
      <c r="M30" s="201">
        <v>27.29</v>
      </c>
      <c r="N30" s="201">
        <v>35.03</v>
      </c>
      <c r="O30" s="201">
        <v>0</v>
      </c>
      <c r="P30" s="201">
        <v>41.31</v>
      </c>
      <c r="Q30" s="201">
        <v>3.24</v>
      </c>
      <c r="R30" s="201">
        <v>12.58</v>
      </c>
      <c r="S30" s="201">
        <v>7.83</v>
      </c>
      <c r="T30" s="201">
        <v>0</v>
      </c>
      <c r="U30" s="201">
        <v>61.72</v>
      </c>
      <c r="V30" s="201">
        <v>6.15</v>
      </c>
      <c r="W30" s="201">
        <v>10.32</v>
      </c>
      <c r="X30" s="201">
        <v>43.75</v>
      </c>
      <c r="Y30" s="201">
        <v>0</v>
      </c>
      <c r="Z30" s="201">
        <v>37.54</v>
      </c>
      <c r="AA30" s="201">
        <v>26.75</v>
      </c>
      <c r="AB30" s="201">
        <v>0</v>
      </c>
      <c r="AC30" s="201">
        <v>0</v>
      </c>
      <c r="AD30" s="201">
        <v>10</v>
      </c>
      <c r="AE30" s="201">
        <v>0</v>
      </c>
      <c r="AF30" s="201">
        <v>0</v>
      </c>
      <c r="AG30" s="201">
        <v>23.14</v>
      </c>
      <c r="AH30" s="201">
        <v>0</v>
      </c>
      <c r="AI30" s="201">
        <v>8</v>
      </c>
      <c r="AJ30" s="201">
        <v>0</v>
      </c>
      <c r="AK30" s="201">
        <v>50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12.7</v>
      </c>
      <c r="AR30" s="201">
        <v>0</v>
      </c>
      <c r="AS30" s="201">
        <v>1.93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12.03</v>
      </c>
      <c r="K31" s="201">
        <v>4.83</v>
      </c>
      <c r="L31" s="201">
        <v>328.65</v>
      </c>
      <c r="M31" s="201">
        <v>27.29</v>
      </c>
      <c r="N31" s="201">
        <v>35.03</v>
      </c>
      <c r="O31" s="201">
        <v>0</v>
      </c>
      <c r="P31" s="201">
        <v>40.26</v>
      </c>
      <c r="Q31" s="201">
        <v>3.24</v>
      </c>
      <c r="R31" s="201">
        <v>12.58</v>
      </c>
      <c r="S31" s="201">
        <v>7.83</v>
      </c>
      <c r="T31" s="201">
        <v>0</v>
      </c>
      <c r="U31" s="201">
        <v>61.72</v>
      </c>
      <c r="V31" s="201">
        <v>6.15</v>
      </c>
      <c r="W31" s="201">
        <v>10.32</v>
      </c>
      <c r="X31" s="201">
        <v>43.75</v>
      </c>
      <c r="Y31" s="201">
        <v>0</v>
      </c>
      <c r="Z31" s="201">
        <v>37.54</v>
      </c>
      <c r="AA31" s="201">
        <v>26.75</v>
      </c>
      <c r="AB31" s="201">
        <v>0</v>
      </c>
      <c r="AC31" s="201">
        <v>0</v>
      </c>
      <c r="AD31" s="201">
        <v>10</v>
      </c>
      <c r="AE31" s="201">
        <v>0</v>
      </c>
      <c r="AF31" s="201">
        <v>0</v>
      </c>
      <c r="AG31" s="201">
        <v>23.14</v>
      </c>
      <c r="AH31" s="201">
        <v>0</v>
      </c>
      <c r="AI31" s="201">
        <v>8</v>
      </c>
      <c r="AJ31" s="201">
        <v>0</v>
      </c>
      <c r="AK31" s="201">
        <v>50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15.86</v>
      </c>
      <c r="AR31" s="201">
        <v>0</v>
      </c>
      <c r="AS31" s="201">
        <v>1.93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12.03</v>
      </c>
      <c r="K32" s="201">
        <v>4.83</v>
      </c>
      <c r="L32" s="201">
        <v>309.31</v>
      </c>
      <c r="M32" s="201">
        <v>27.29</v>
      </c>
      <c r="N32" s="201">
        <v>35.03</v>
      </c>
      <c r="O32" s="201">
        <v>0</v>
      </c>
      <c r="P32" s="201">
        <v>39.369999999999997</v>
      </c>
      <c r="Q32" s="201">
        <v>0</v>
      </c>
      <c r="R32" s="201">
        <v>3.87</v>
      </c>
      <c r="S32" s="201">
        <v>2.9</v>
      </c>
      <c r="T32" s="201">
        <v>0</v>
      </c>
      <c r="U32" s="201">
        <v>61.72</v>
      </c>
      <c r="V32" s="201">
        <v>0</v>
      </c>
      <c r="W32" s="201">
        <v>0</v>
      </c>
      <c r="X32" s="201">
        <v>14.5</v>
      </c>
      <c r="Y32" s="201">
        <v>0</v>
      </c>
      <c r="Z32" s="201">
        <v>16.43</v>
      </c>
      <c r="AA32" s="201">
        <v>6.77</v>
      </c>
      <c r="AB32" s="201">
        <v>0</v>
      </c>
      <c r="AC32" s="201">
        <v>0</v>
      </c>
      <c r="AD32" s="201">
        <v>10</v>
      </c>
      <c r="AE32" s="201">
        <v>0</v>
      </c>
      <c r="AF32" s="201">
        <v>0</v>
      </c>
      <c r="AG32" s="201">
        <v>23.14</v>
      </c>
      <c r="AH32" s="201">
        <v>0</v>
      </c>
      <c r="AI32" s="201">
        <v>8</v>
      </c>
      <c r="AJ32" s="201">
        <v>0</v>
      </c>
      <c r="AK32" s="201">
        <v>50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17.7</v>
      </c>
      <c r="AR32" s="201">
        <v>0</v>
      </c>
      <c r="AS32" s="201">
        <v>1.93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12.03</v>
      </c>
      <c r="K33" s="201">
        <v>4.83</v>
      </c>
      <c r="L33" s="201">
        <v>309.31</v>
      </c>
      <c r="M33" s="201">
        <v>27.29</v>
      </c>
      <c r="N33" s="201">
        <v>35.03</v>
      </c>
      <c r="O33" s="201">
        <v>0</v>
      </c>
      <c r="P33" s="201">
        <v>38.26</v>
      </c>
      <c r="Q33" s="201">
        <v>0</v>
      </c>
      <c r="R33" s="201">
        <v>3.87</v>
      </c>
      <c r="S33" s="201">
        <v>2.9</v>
      </c>
      <c r="T33" s="201">
        <v>0</v>
      </c>
      <c r="U33" s="201">
        <v>61.72</v>
      </c>
      <c r="V33" s="201">
        <v>0</v>
      </c>
      <c r="W33" s="201">
        <v>0</v>
      </c>
      <c r="X33" s="201">
        <v>14.5</v>
      </c>
      <c r="Y33" s="201">
        <v>0</v>
      </c>
      <c r="Z33" s="201">
        <v>16.43</v>
      </c>
      <c r="AA33" s="201">
        <v>6.77</v>
      </c>
      <c r="AB33" s="201">
        <v>0</v>
      </c>
      <c r="AC33" s="201">
        <v>0</v>
      </c>
      <c r="AD33" s="201">
        <v>10</v>
      </c>
      <c r="AE33" s="201">
        <v>0</v>
      </c>
      <c r="AF33" s="201">
        <v>0</v>
      </c>
      <c r="AG33" s="201">
        <v>23.14</v>
      </c>
      <c r="AH33" s="201">
        <v>0</v>
      </c>
      <c r="AI33" s="201">
        <v>8</v>
      </c>
      <c r="AJ33" s="201">
        <v>0</v>
      </c>
      <c r="AK33" s="201">
        <v>50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17.7</v>
      </c>
      <c r="AR33" s="201">
        <v>0</v>
      </c>
      <c r="AS33" s="201">
        <v>1.93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12.03</v>
      </c>
      <c r="K34" s="201">
        <v>4.83</v>
      </c>
      <c r="L34" s="201">
        <v>309.31</v>
      </c>
      <c r="M34" s="201">
        <v>27.29</v>
      </c>
      <c r="N34" s="201">
        <v>35.03</v>
      </c>
      <c r="O34" s="201">
        <v>0</v>
      </c>
      <c r="P34" s="201">
        <v>36.700000000000003</v>
      </c>
      <c r="Q34" s="201">
        <v>0</v>
      </c>
      <c r="R34" s="201">
        <v>3.87</v>
      </c>
      <c r="S34" s="201">
        <v>2.9</v>
      </c>
      <c r="T34" s="201">
        <v>0</v>
      </c>
      <c r="U34" s="201">
        <v>61.72</v>
      </c>
      <c r="V34" s="201">
        <v>0</v>
      </c>
      <c r="W34" s="201">
        <v>0</v>
      </c>
      <c r="X34" s="201">
        <v>14.5</v>
      </c>
      <c r="Y34" s="201">
        <v>0</v>
      </c>
      <c r="Z34" s="201">
        <v>16.43</v>
      </c>
      <c r="AA34" s="201">
        <v>6.77</v>
      </c>
      <c r="AB34" s="201">
        <v>0</v>
      </c>
      <c r="AC34" s="201">
        <v>0</v>
      </c>
      <c r="AD34" s="201">
        <v>10</v>
      </c>
      <c r="AE34" s="201">
        <v>0</v>
      </c>
      <c r="AF34" s="201">
        <v>0</v>
      </c>
      <c r="AG34" s="201">
        <v>23.14</v>
      </c>
      <c r="AH34" s="201">
        <v>0</v>
      </c>
      <c r="AI34" s="201">
        <v>8</v>
      </c>
      <c r="AJ34" s="201">
        <v>0</v>
      </c>
      <c r="AK34" s="201">
        <v>50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17.7</v>
      </c>
      <c r="AR34" s="201">
        <v>0</v>
      </c>
      <c r="AS34" s="201">
        <v>1.93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12.03</v>
      </c>
      <c r="K35" s="201">
        <v>4.83</v>
      </c>
      <c r="L35" s="201">
        <v>309.31</v>
      </c>
      <c r="M35" s="201">
        <v>27.29</v>
      </c>
      <c r="N35" s="201">
        <v>35.03</v>
      </c>
      <c r="O35" s="201">
        <v>0</v>
      </c>
      <c r="P35" s="201">
        <v>36.700000000000003</v>
      </c>
      <c r="Q35" s="201">
        <v>0</v>
      </c>
      <c r="R35" s="201">
        <v>3.87</v>
      </c>
      <c r="S35" s="201">
        <v>2.9</v>
      </c>
      <c r="T35" s="201">
        <v>0</v>
      </c>
      <c r="U35" s="201">
        <v>61.72</v>
      </c>
      <c r="V35" s="201">
        <v>0</v>
      </c>
      <c r="W35" s="201">
        <v>0</v>
      </c>
      <c r="X35" s="201">
        <v>14.5</v>
      </c>
      <c r="Y35" s="201">
        <v>0</v>
      </c>
      <c r="Z35" s="201">
        <v>16.43</v>
      </c>
      <c r="AA35" s="201">
        <v>6.77</v>
      </c>
      <c r="AB35" s="201">
        <v>0</v>
      </c>
      <c r="AC35" s="201">
        <v>0</v>
      </c>
      <c r="AD35" s="201">
        <v>10</v>
      </c>
      <c r="AE35" s="201">
        <v>0</v>
      </c>
      <c r="AF35" s="201">
        <v>0</v>
      </c>
      <c r="AG35" s="201">
        <v>23.14</v>
      </c>
      <c r="AH35" s="201">
        <v>0</v>
      </c>
      <c r="AI35" s="201">
        <v>8</v>
      </c>
      <c r="AJ35" s="201">
        <v>0</v>
      </c>
      <c r="AK35" s="201">
        <v>50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17.7</v>
      </c>
      <c r="AR35" s="201">
        <v>0</v>
      </c>
      <c r="AS35" s="201">
        <v>1.93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12.03</v>
      </c>
      <c r="K36" s="201">
        <v>4.83</v>
      </c>
      <c r="L36" s="201">
        <v>309.31</v>
      </c>
      <c r="M36" s="201">
        <v>27.29</v>
      </c>
      <c r="N36" s="201">
        <v>35.03</v>
      </c>
      <c r="O36" s="201">
        <v>0</v>
      </c>
      <c r="P36" s="201">
        <v>36.700000000000003</v>
      </c>
      <c r="Q36" s="201">
        <v>0</v>
      </c>
      <c r="R36" s="201">
        <v>3.87</v>
      </c>
      <c r="S36" s="201">
        <v>2.9</v>
      </c>
      <c r="T36" s="201">
        <v>0</v>
      </c>
      <c r="U36" s="201">
        <v>61.72</v>
      </c>
      <c r="V36" s="201">
        <v>0</v>
      </c>
      <c r="W36" s="201">
        <v>0</v>
      </c>
      <c r="X36" s="201">
        <v>14.5</v>
      </c>
      <c r="Y36" s="201">
        <v>0</v>
      </c>
      <c r="Z36" s="201">
        <v>16.43</v>
      </c>
      <c r="AA36" s="201">
        <v>6.77</v>
      </c>
      <c r="AB36" s="201">
        <v>0</v>
      </c>
      <c r="AC36" s="201">
        <v>0</v>
      </c>
      <c r="AD36" s="201">
        <v>10</v>
      </c>
      <c r="AE36" s="201">
        <v>0</v>
      </c>
      <c r="AF36" s="201">
        <v>0</v>
      </c>
      <c r="AG36" s="201">
        <v>23.14</v>
      </c>
      <c r="AH36" s="201">
        <v>0</v>
      </c>
      <c r="AI36" s="201">
        <v>8</v>
      </c>
      <c r="AJ36" s="201">
        <v>0</v>
      </c>
      <c r="AK36" s="201">
        <v>50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17.7</v>
      </c>
      <c r="AR36" s="201">
        <v>0</v>
      </c>
      <c r="AS36" s="201">
        <v>1.93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12.03</v>
      </c>
      <c r="K37" s="201">
        <v>4.83</v>
      </c>
      <c r="L37" s="201">
        <v>309.31</v>
      </c>
      <c r="M37" s="201">
        <v>27.29</v>
      </c>
      <c r="N37" s="201">
        <v>35.03</v>
      </c>
      <c r="O37" s="201">
        <v>0</v>
      </c>
      <c r="P37" s="201">
        <v>36.700000000000003</v>
      </c>
      <c r="Q37" s="201">
        <v>0</v>
      </c>
      <c r="R37" s="201">
        <v>3.87</v>
      </c>
      <c r="S37" s="201">
        <v>2.9</v>
      </c>
      <c r="T37" s="201">
        <v>0</v>
      </c>
      <c r="U37" s="201">
        <v>61.72</v>
      </c>
      <c r="V37" s="201">
        <v>0</v>
      </c>
      <c r="W37" s="201">
        <v>0</v>
      </c>
      <c r="X37" s="201">
        <v>14.5</v>
      </c>
      <c r="Y37" s="201">
        <v>0</v>
      </c>
      <c r="Z37" s="201">
        <v>16.43</v>
      </c>
      <c r="AA37" s="201">
        <v>6.77</v>
      </c>
      <c r="AB37" s="201">
        <v>0</v>
      </c>
      <c r="AC37" s="201">
        <v>0</v>
      </c>
      <c r="AD37" s="201">
        <v>10</v>
      </c>
      <c r="AE37" s="201">
        <v>0</v>
      </c>
      <c r="AF37" s="201">
        <v>0</v>
      </c>
      <c r="AG37" s="201">
        <v>23.14</v>
      </c>
      <c r="AH37" s="201">
        <v>0</v>
      </c>
      <c r="AI37" s="201">
        <v>8</v>
      </c>
      <c r="AJ37" s="201">
        <v>0</v>
      </c>
      <c r="AK37" s="201">
        <v>50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17.7</v>
      </c>
      <c r="AR37" s="201">
        <v>0</v>
      </c>
      <c r="AS37" s="201">
        <v>1.93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12.03</v>
      </c>
      <c r="K38" s="201">
        <v>4.83</v>
      </c>
      <c r="L38" s="201">
        <v>309.32</v>
      </c>
      <c r="M38" s="201">
        <v>27.29</v>
      </c>
      <c r="N38" s="201">
        <v>35.03</v>
      </c>
      <c r="O38" s="201">
        <v>0</v>
      </c>
      <c r="P38" s="201">
        <v>36.700000000000003</v>
      </c>
      <c r="Q38" s="201">
        <v>0</v>
      </c>
      <c r="R38" s="201">
        <v>3.87</v>
      </c>
      <c r="S38" s="201">
        <v>2.9</v>
      </c>
      <c r="T38" s="201">
        <v>0</v>
      </c>
      <c r="U38" s="201">
        <v>61.72</v>
      </c>
      <c r="V38" s="201">
        <v>0</v>
      </c>
      <c r="W38" s="201">
        <v>0</v>
      </c>
      <c r="X38" s="201">
        <v>14.5</v>
      </c>
      <c r="Y38" s="201">
        <v>0</v>
      </c>
      <c r="Z38" s="201">
        <v>16.43</v>
      </c>
      <c r="AA38" s="201">
        <v>6.77</v>
      </c>
      <c r="AB38" s="201">
        <v>0</v>
      </c>
      <c r="AC38" s="201">
        <v>0</v>
      </c>
      <c r="AD38" s="201">
        <v>10</v>
      </c>
      <c r="AE38" s="201">
        <v>0</v>
      </c>
      <c r="AF38" s="201">
        <v>0</v>
      </c>
      <c r="AG38" s="201">
        <v>23.14</v>
      </c>
      <c r="AH38" s="201">
        <v>0</v>
      </c>
      <c r="AI38" s="201">
        <v>8</v>
      </c>
      <c r="AJ38" s="201">
        <v>0</v>
      </c>
      <c r="AK38" s="201">
        <v>50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17.7</v>
      </c>
      <c r="AR38" s="201">
        <v>0</v>
      </c>
      <c r="AS38" s="201">
        <v>1.93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12.03</v>
      </c>
      <c r="K39" s="201">
        <v>4.83</v>
      </c>
      <c r="L39" s="201">
        <v>309.32</v>
      </c>
      <c r="M39" s="201">
        <v>27.29</v>
      </c>
      <c r="N39" s="201">
        <v>35.03</v>
      </c>
      <c r="O39" s="201">
        <v>0</v>
      </c>
      <c r="P39" s="201">
        <v>36.700000000000003</v>
      </c>
      <c r="Q39" s="201">
        <v>0</v>
      </c>
      <c r="R39" s="201">
        <v>3.87</v>
      </c>
      <c r="S39" s="201">
        <v>2.9</v>
      </c>
      <c r="T39" s="201">
        <v>0</v>
      </c>
      <c r="U39" s="201">
        <v>61.72</v>
      </c>
      <c r="V39" s="201">
        <v>0</v>
      </c>
      <c r="W39" s="201">
        <v>0</v>
      </c>
      <c r="X39" s="201">
        <v>14.5</v>
      </c>
      <c r="Y39" s="201">
        <v>0</v>
      </c>
      <c r="Z39" s="201">
        <v>16.43</v>
      </c>
      <c r="AA39" s="201">
        <v>6.77</v>
      </c>
      <c r="AB39" s="201">
        <v>0</v>
      </c>
      <c r="AC39" s="201">
        <v>0</v>
      </c>
      <c r="AD39" s="201">
        <v>10</v>
      </c>
      <c r="AE39" s="201">
        <v>0</v>
      </c>
      <c r="AF39" s="201">
        <v>0</v>
      </c>
      <c r="AG39" s="201">
        <v>23.14</v>
      </c>
      <c r="AH39" s="201">
        <v>0</v>
      </c>
      <c r="AI39" s="201">
        <v>8</v>
      </c>
      <c r="AJ39" s="201">
        <v>0</v>
      </c>
      <c r="AK39" s="201">
        <v>50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17.7</v>
      </c>
      <c r="AR39" s="201">
        <v>0</v>
      </c>
      <c r="AS39" s="201">
        <v>1.93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12.03</v>
      </c>
      <c r="K40" s="201">
        <v>4.83</v>
      </c>
      <c r="L40" s="201">
        <v>309.32</v>
      </c>
      <c r="M40" s="201">
        <v>27.29</v>
      </c>
      <c r="N40" s="201">
        <v>35.03</v>
      </c>
      <c r="O40" s="201">
        <v>0</v>
      </c>
      <c r="P40" s="201">
        <v>36.700000000000003</v>
      </c>
      <c r="Q40" s="201">
        <v>0</v>
      </c>
      <c r="R40" s="201">
        <v>3.87</v>
      </c>
      <c r="S40" s="201">
        <v>2.9</v>
      </c>
      <c r="T40" s="201">
        <v>0</v>
      </c>
      <c r="U40" s="201">
        <v>61.72</v>
      </c>
      <c r="V40" s="201">
        <v>0</v>
      </c>
      <c r="W40" s="201">
        <v>0</v>
      </c>
      <c r="X40" s="201">
        <v>14.5</v>
      </c>
      <c r="Y40" s="201">
        <v>0</v>
      </c>
      <c r="Z40" s="201">
        <v>16.43</v>
      </c>
      <c r="AA40" s="201">
        <v>6.77</v>
      </c>
      <c r="AB40" s="201">
        <v>0</v>
      </c>
      <c r="AC40" s="201">
        <v>0</v>
      </c>
      <c r="AD40" s="201">
        <v>10</v>
      </c>
      <c r="AE40" s="201">
        <v>0</v>
      </c>
      <c r="AF40" s="201">
        <v>0</v>
      </c>
      <c r="AG40" s="201">
        <v>23.14</v>
      </c>
      <c r="AH40" s="201">
        <v>0</v>
      </c>
      <c r="AI40" s="201">
        <v>8</v>
      </c>
      <c r="AJ40" s="201">
        <v>0</v>
      </c>
      <c r="AK40" s="201">
        <v>50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17.7</v>
      </c>
      <c r="AR40" s="201">
        <v>0</v>
      </c>
      <c r="AS40" s="201">
        <v>1.93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12.03</v>
      </c>
      <c r="K41" s="201">
        <v>4.83</v>
      </c>
      <c r="L41" s="201">
        <v>309.32</v>
      </c>
      <c r="M41" s="201">
        <v>27.29</v>
      </c>
      <c r="N41" s="201">
        <v>35.03</v>
      </c>
      <c r="O41" s="201">
        <v>0</v>
      </c>
      <c r="P41" s="201">
        <v>36.700000000000003</v>
      </c>
      <c r="Q41" s="201">
        <v>0</v>
      </c>
      <c r="R41" s="201">
        <v>3.87</v>
      </c>
      <c r="S41" s="201">
        <v>2.9</v>
      </c>
      <c r="T41" s="201">
        <v>0</v>
      </c>
      <c r="U41" s="201">
        <v>61.72</v>
      </c>
      <c r="V41" s="201">
        <v>0</v>
      </c>
      <c r="W41" s="201">
        <v>0</v>
      </c>
      <c r="X41" s="201">
        <v>14.5</v>
      </c>
      <c r="Y41" s="201">
        <v>0</v>
      </c>
      <c r="Z41" s="201">
        <v>13.92</v>
      </c>
      <c r="AA41" s="201">
        <v>6.77</v>
      </c>
      <c r="AB41" s="201">
        <v>0</v>
      </c>
      <c r="AC41" s="201">
        <v>0</v>
      </c>
      <c r="AD41" s="201">
        <v>10</v>
      </c>
      <c r="AE41" s="201">
        <v>0</v>
      </c>
      <c r="AF41" s="201">
        <v>0</v>
      </c>
      <c r="AG41" s="201">
        <v>23.14</v>
      </c>
      <c r="AH41" s="201">
        <v>0</v>
      </c>
      <c r="AI41" s="201">
        <v>8</v>
      </c>
      <c r="AJ41" s="201">
        <v>0</v>
      </c>
      <c r="AK41" s="201">
        <v>50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17.7</v>
      </c>
      <c r="AR41" s="201">
        <v>0</v>
      </c>
      <c r="AS41" s="201">
        <v>1.93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12.03</v>
      </c>
      <c r="K42" s="201">
        <v>4.83</v>
      </c>
      <c r="L42" s="201">
        <v>309.32</v>
      </c>
      <c r="M42" s="201">
        <v>27.29</v>
      </c>
      <c r="N42" s="201">
        <v>35.03</v>
      </c>
      <c r="O42" s="201">
        <v>0</v>
      </c>
      <c r="P42" s="201">
        <v>36.700000000000003</v>
      </c>
      <c r="Q42" s="201">
        <v>0</v>
      </c>
      <c r="R42" s="201">
        <v>3.87</v>
      </c>
      <c r="S42" s="201">
        <v>2.9</v>
      </c>
      <c r="T42" s="201">
        <v>0</v>
      </c>
      <c r="U42" s="201">
        <v>61.72</v>
      </c>
      <c r="V42" s="201">
        <v>0</v>
      </c>
      <c r="W42" s="201">
        <v>0</v>
      </c>
      <c r="X42" s="201">
        <v>14.5</v>
      </c>
      <c r="Y42" s="201">
        <v>0</v>
      </c>
      <c r="Z42" s="201">
        <v>13.92</v>
      </c>
      <c r="AA42" s="201">
        <v>6.77</v>
      </c>
      <c r="AB42" s="201">
        <v>0</v>
      </c>
      <c r="AC42" s="201">
        <v>0</v>
      </c>
      <c r="AD42" s="201">
        <v>10</v>
      </c>
      <c r="AE42" s="201">
        <v>0</v>
      </c>
      <c r="AF42" s="201">
        <v>0</v>
      </c>
      <c r="AG42" s="201">
        <v>23.14</v>
      </c>
      <c r="AH42" s="201">
        <v>0</v>
      </c>
      <c r="AI42" s="201">
        <v>8</v>
      </c>
      <c r="AJ42" s="201">
        <v>0</v>
      </c>
      <c r="AK42" s="201">
        <v>50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17.7</v>
      </c>
      <c r="AR42" s="201">
        <v>0</v>
      </c>
      <c r="AS42" s="201">
        <v>1.93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12.03</v>
      </c>
      <c r="K43" s="201">
        <v>4.83</v>
      </c>
      <c r="L43" s="201">
        <v>309.31</v>
      </c>
      <c r="M43" s="201">
        <v>27.29</v>
      </c>
      <c r="N43" s="201">
        <v>35.03</v>
      </c>
      <c r="O43" s="201">
        <v>0</v>
      </c>
      <c r="P43" s="201">
        <v>36.700000000000003</v>
      </c>
      <c r="Q43" s="201">
        <v>0</v>
      </c>
      <c r="R43" s="201">
        <v>3.87</v>
      </c>
      <c r="S43" s="201">
        <v>2.9</v>
      </c>
      <c r="T43" s="201">
        <v>0</v>
      </c>
      <c r="U43" s="201">
        <v>61.72</v>
      </c>
      <c r="V43" s="201">
        <v>0</v>
      </c>
      <c r="W43" s="201">
        <v>0</v>
      </c>
      <c r="X43" s="201">
        <v>14.5</v>
      </c>
      <c r="Y43" s="201">
        <v>0</v>
      </c>
      <c r="Z43" s="201">
        <v>16.43</v>
      </c>
      <c r="AA43" s="201">
        <v>6.77</v>
      </c>
      <c r="AB43" s="201">
        <v>0</v>
      </c>
      <c r="AC43" s="201">
        <v>0</v>
      </c>
      <c r="AD43" s="201">
        <v>10</v>
      </c>
      <c r="AE43" s="201">
        <v>0</v>
      </c>
      <c r="AF43" s="201">
        <v>0</v>
      </c>
      <c r="AG43" s="201">
        <v>23.14</v>
      </c>
      <c r="AH43" s="201">
        <v>0</v>
      </c>
      <c r="AI43" s="201">
        <v>7.56</v>
      </c>
      <c r="AJ43" s="201">
        <v>0</v>
      </c>
      <c r="AK43" s="201">
        <v>50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17.7</v>
      </c>
      <c r="AR43" s="201">
        <v>0</v>
      </c>
      <c r="AS43" s="201">
        <v>1.93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12.03</v>
      </c>
      <c r="K44" s="201">
        <v>4.83</v>
      </c>
      <c r="L44" s="201">
        <v>309.31</v>
      </c>
      <c r="M44" s="201">
        <v>27.29</v>
      </c>
      <c r="N44" s="201">
        <v>35.03</v>
      </c>
      <c r="O44" s="201">
        <v>0</v>
      </c>
      <c r="P44" s="201">
        <v>36.700000000000003</v>
      </c>
      <c r="Q44" s="201">
        <v>0</v>
      </c>
      <c r="R44" s="201">
        <v>3.87</v>
      </c>
      <c r="S44" s="201">
        <v>2.9</v>
      </c>
      <c r="T44" s="201">
        <v>0</v>
      </c>
      <c r="U44" s="201">
        <v>61.72</v>
      </c>
      <c r="V44" s="201">
        <v>0</v>
      </c>
      <c r="W44" s="201">
        <v>0</v>
      </c>
      <c r="X44" s="201">
        <v>43.75</v>
      </c>
      <c r="Y44" s="201">
        <v>0</v>
      </c>
      <c r="Z44" s="201">
        <v>16.43</v>
      </c>
      <c r="AA44" s="201">
        <v>6.77</v>
      </c>
      <c r="AB44" s="201">
        <v>0</v>
      </c>
      <c r="AC44" s="201">
        <v>0</v>
      </c>
      <c r="AD44" s="201">
        <v>10</v>
      </c>
      <c r="AE44" s="201">
        <v>0</v>
      </c>
      <c r="AF44" s="201">
        <v>0</v>
      </c>
      <c r="AG44" s="201">
        <v>23.14</v>
      </c>
      <c r="AH44" s="201">
        <v>0</v>
      </c>
      <c r="AI44" s="201">
        <v>7.56</v>
      </c>
      <c r="AJ44" s="201">
        <v>0</v>
      </c>
      <c r="AK44" s="201">
        <v>50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17.7</v>
      </c>
      <c r="AR44" s="201">
        <v>0</v>
      </c>
      <c r="AS44" s="201">
        <v>1.93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12.03</v>
      </c>
      <c r="K45" s="201">
        <v>4.83</v>
      </c>
      <c r="L45" s="201">
        <v>309.31</v>
      </c>
      <c r="M45" s="201">
        <v>27.29</v>
      </c>
      <c r="N45" s="201">
        <v>35.03</v>
      </c>
      <c r="O45" s="201">
        <v>0</v>
      </c>
      <c r="P45" s="201">
        <v>36.700000000000003</v>
      </c>
      <c r="Q45" s="201">
        <v>0</v>
      </c>
      <c r="R45" s="201">
        <v>3.87</v>
      </c>
      <c r="S45" s="201">
        <v>2.9</v>
      </c>
      <c r="T45" s="201">
        <v>0</v>
      </c>
      <c r="U45" s="201">
        <v>61.72</v>
      </c>
      <c r="V45" s="201">
        <v>0</v>
      </c>
      <c r="W45" s="201">
        <v>0</v>
      </c>
      <c r="X45" s="201">
        <v>43.75</v>
      </c>
      <c r="Y45" s="201">
        <v>0</v>
      </c>
      <c r="Z45" s="201">
        <v>16.43</v>
      </c>
      <c r="AA45" s="201">
        <v>6.77</v>
      </c>
      <c r="AB45" s="201">
        <v>0</v>
      </c>
      <c r="AC45" s="201">
        <v>0</v>
      </c>
      <c r="AD45" s="201">
        <v>10</v>
      </c>
      <c r="AE45" s="201">
        <v>0</v>
      </c>
      <c r="AF45" s="201">
        <v>0</v>
      </c>
      <c r="AG45" s="201">
        <v>23.14</v>
      </c>
      <c r="AH45" s="201">
        <v>0</v>
      </c>
      <c r="AI45" s="201">
        <v>7.56</v>
      </c>
      <c r="AJ45" s="201">
        <v>0</v>
      </c>
      <c r="AK45" s="201">
        <v>50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17.7</v>
      </c>
      <c r="AR45" s="201">
        <v>0</v>
      </c>
      <c r="AS45" s="201">
        <v>1.93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12.03</v>
      </c>
      <c r="K46" s="201">
        <v>4.83</v>
      </c>
      <c r="L46" s="201">
        <v>309.31</v>
      </c>
      <c r="M46" s="201">
        <v>27.29</v>
      </c>
      <c r="N46" s="201">
        <v>35.03</v>
      </c>
      <c r="O46" s="201">
        <v>0</v>
      </c>
      <c r="P46" s="201">
        <v>36.700000000000003</v>
      </c>
      <c r="Q46" s="201">
        <v>0</v>
      </c>
      <c r="R46" s="201">
        <v>3.87</v>
      </c>
      <c r="S46" s="201">
        <v>2.9</v>
      </c>
      <c r="T46" s="201">
        <v>0</v>
      </c>
      <c r="U46" s="201">
        <v>61.72</v>
      </c>
      <c r="V46" s="201">
        <v>0</v>
      </c>
      <c r="W46" s="201">
        <v>0</v>
      </c>
      <c r="X46" s="201">
        <v>43.75</v>
      </c>
      <c r="Y46" s="201">
        <v>0</v>
      </c>
      <c r="Z46" s="201">
        <v>16.43</v>
      </c>
      <c r="AA46" s="201">
        <v>6.77</v>
      </c>
      <c r="AB46" s="201">
        <v>0</v>
      </c>
      <c r="AC46" s="201">
        <v>0</v>
      </c>
      <c r="AD46" s="201">
        <v>10</v>
      </c>
      <c r="AE46" s="201">
        <v>0</v>
      </c>
      <c r="AF46" s="201">
        <v>0</v>
      </c>
      <c r="AG46" s="201">
        <v>23.14</v>
      </c>
      <c r="AH46" s="201">
        <v>0</v>
      </c>
      <c r="AI46" s="201">
        <v>7.56</v>
      </c>
      <c r="AJ46" s="201">
        <v>0</v>
      </c>
      <c r="AK46" s="201">
        <v>50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17.7</v>
      </c>
      <c r="AR46" s="201">
        <v>0</v>
      </c>
      <c r="AS46" s="201">
        <v>1.93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12.03</v>
      </c>
      <c r="K47" s="201">
        <v>4.83</v>
      </c>
      <c r="L47" s="201">
        <v>309.31</v>
      </c>
      <c r="M47" s="201">
        <v>27.29</v>
      </c>
      <c r="N47" s="201">
        <v>35.03</v>
      </c>
      <c r="O47" s="201">
        <v>0</v>
      </c>
      <c r="P47" s="201">
        <v>36.700000000000003</v>
      </c>
      <c r="Q47" s="201">
        <v>0</v>
      </c>
      <c r="R47" s="201">
        <v>3.87</v>
      </c>
      <c r="S47" s="201">
        <v>2.9</v>
      </c>
      <c r="T47" s="201">
        <v>0</v>
      </c>
      <c r="U47" s="201">
        <v>61.9</v>
      </c>
      <c r="V47" s="201">
        <v>0</v>
      </c>
      <c r="W47" s="201">
        <v>0</v>
      </c>
      <c r="X47" s="201">
        <v>43.75</v>
      </c>
      <c r="Y47" s="201">
        <v>0</v>
      </c>
      <c r="Z47" s="201">
        <v>16.43</v>
      </c>
      <c r="AA47" s="201">
        <v>6.77</v>
      </c>
      <c r="AB47" s="201">
        <v>0</v>
      </c>
      <c r="AC47" s="201">
        <v>0</v>
      </c>
      <c r="AD47" s="201">
        <v>10</v>
      </c>
      <c r="AE47" s="201">
        <v>0</v>
      </c>
      <c r="AF47" s="201">
        <v>0</v>
      </c>
      <c r="AG47" s="201">
        <v>23.14</v>
      </c>
      <c r="AH47" s="201">
        <v>0</v>
      </c>
      <c r="AI47" s="201">
        <v>6.75</v>
      </c>
      <c r="AJ47" s="201">
        <v>0</v>
      </c>
      <c r="AK47" s="201">
        <v>50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17.7</v>
      </c>
      <c r="AR47" s="201">
        <v>0</v>
      </c>
      <c r="AS47" s="201">
        <v>1.93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12.03</v>
      </c>
      <c r="K48" s="201">
        <v>4.83</v>
      </c>
      <c r="L48" s="201">
        <v>309.31</v>
      </c>
      <c r="M48" s="201">
        <v>27.29</v>
      </c>
      <c r="N48" s="201">
        <v>35.03</v>
      </c>
      <c r="O48" s="201">
        <v>0</v>
      </c>
      <c r="P48" s="201">
        <v>36.700000000000003</v>
      </c>
      <c r="Q48" s="201">
        <v>0</v>
      </c>
      <c r="R48" s="201">
        <v>3.87</v>
      </c>
      <c r="S48" s="201">
        <v>2.9</v>
      </c>
      <c r="T48" s="201">
        <v>0</v>
      </c>
      <c r="U48" s="201">
        <v>61.9</v>
      </c>
      <c r="V48" s="201">
        <v>0</v>
      </c>
      <c r="W48" s="201">
        <v>0</v>
      </c>
      <c r="X48" s="201">
        <v>43.75</v>
      </c>
      <c r="Y48" s="201">
        <v>0</v>
      </c>
      <c r="Z48" s="201">
        <v>16.43</v>
      </c>
      <c r="AA48" s="201">
        <v>6.77</v>
      </c>
      <c r="AB48" s="201">
        <v>0</v>
      </c>
      <c r="AC48" s="201">
        <v>0</v>
      </c>
      <c r="AD48" s="201">
        <v>10</v>
      </c>
      <c r="AE48" s="201">
        <v>0</v>
      </c>
      <c r="AF48" s="201">
        <v>0</v>
      </c>
      <c r="AG48" s="201">
        <v>23.14</v>
      </c>
      <c r="AH48" s="201">
        <v>0</v>
      </c>
      <c r="AI48" s="201">
        <v>6.75</v>
      </c>
      <c r="AJ48" s="201">
        <v>0</v>
      </c>
      <c r="AK48" s="201">
        <v>50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17.7</v>
      </c>
      <c r="AR48" s="201">
        <v>0</v>
      </c>
      <c r="AS48" s="201">
        <v>1.93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12.03</v>
      </c>
      <c r="K49" s="201">
        <v>4.83</v>
      </c>
      <c r="L49" s="201">
        <v>309.31</v>
      </c>
      <c r="M49" s="201">
        <v>27.29</v>
      </c>
      <c r="N49" s="201">
        <v>35.03</v>
      </c>
      <c r="O49" s="201">
        <v>0</v>
      </c>
      <c r="P49" s="201">
        <v>36.700000000000003</v>
      </c>
      <c r="Q49" s="201">
        <v>0</v>
      </c>
      <c r="R49" s="201">
        <v>3.22</v>
      </c>
      <c r="S49" s="201">
        <v>2.31</v>
      </c>
      <c r="T49" s="201">
        <v>0</v>
      </c>
      <c r="U49" s="201">
        <v>61.9</v>
      </c>
      <c r="V49" s="201">
        <v>0</v>
      </c>
      <c r="W49" s="201">
        <v>0</v>
      </c>
      <c r="X49" s="201">
        <v>43.75</v>
      </c>
      <c r="Y49" s="201">
        <v>0</v>
      </c>
      <c r="Z49" s="201">
        <v>16.43</v>
      </c>
      <c r="AA49" s="201">
        <v>6.77</v>
      </c>
      <c r="AB49" s="201">
        <v>0</v>
      </c>
      <c r="AC49" s="201">
        <v>0</v>
      </c>
      <c r="AD49" s="201">
        <v>10</v>
      </c>
      <c r="AE49" s="201">
        <v>0</v>
      </c>
      <c r="AF49" s="201">
        <v>0</v>
      </c>
      <c r="AG49" s="201">
        <v>23.14</v>
      </c>
      <c r="AH49" s="201">
        <v>0</v>
      </c>
      <c r="AI49" s="201">
        <v>6.75</v>
      </c>
      <c r="AJ49" s="201">
        <v>0</v>
      </c>
      <c r="AK49" s="201">
        <v>50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17.7</v>
      </c>
      <c r="AR49" s="201">
        <v>0</v>
      </c>
      <c r="AS49" s="201">
        <v>1.93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12.03</v>
      </c>
      <c r="K50" s="201">
        <v>4.83</v>
      </c>
      <c r="L50" s="201">
        <v>309.31</v>
      </c>
      <c r="M50" s="201">
        <v>27.29</v>
      </c>
      <c r="N50" s="201">
        <v>35.03</v>
      </c>
      <c r="O50" s="201">
        <v>0</v>
      </c>
      <c r="P50" s="201">
        <v>36.700000000000003</v>
      </c>
      <c r="Q50" s="201">
        <v>3.24</v>
      </c>
      <c r="R50" s="201">
        <v>12.58</v>
      </c>
      <c r="S50" s="201">
        <v>7.83</v>
      </c>
      <c r="T50" s="201">
        <v>0</v>
      </c>
      <c r="U50" s="201">
        <v>61.9</v>
      </c>
      <c r="V50" s="201">
        <v>6.15</v>
      </c>
      <c r="W50" s="201">
        <v>10.32</v>
      </c>
      <c r="X50" s="201">
        <v>43.75</v>
      </c>
      <c r="Y50" s="201">
        <v>0</v>
      </c>
      <c r="Z50" s="201">
        <v>37.54</v>
      </c>
      <c r="AA50" s="201">
        <v>26.75</v>
      </c>
      <c r="AB50" s="201">
        <v>0</v>
      </c>
      <c r="AC50" s="201">
        <v>0</v>
      </c>
      <c r="AD50" s="201">
        <v>10</v>
      </c>
      <c r="AE50" s="201">
        <v>0</v>
      </c>
      <c r="AF50" s="201">
        <v>0</v>
      </c>
      <c r="AG50" s="201">
        <v>23.14</v>
      </c>
      <c r="AH50" s="201">
        <v>0</v>
      </c>
      <c r="AI50" s="201">
        <v>6.75</v>
      </c>
      <c r="AJ50" s="201">
        <v>0</v>
      </c>
      <c r="AK50" s="201">
        <v>50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17.7</v>
      </c>
      <c r="AR50" s="201">
        <v>0</v>
      </c>
      <c r="AS50" s="201">
        <v>1.93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12.03</v>
      </c>
      <c r="K51" s="201">
        <v>4.83</v>
      </c>
      <c r="L51" s="201">
        <v>309.31</v>
      </c>
      <c r="M51" s="201">
        <v>27.29</v>
      </c>
      <c r="N51" s="201">
        <v>35.03</v>
      </c>
      <c r="O51" s="201">
        <v>0</v>
      </c>
      <c r="P51" s="201">
        <v>36.700000000000003</v>
      </c>
      <c r="Q51" s="201">
        <v>3.24</v>
      </c>
      <c r="R51" s="201">
        <v>12.58</v>
      </c>
      <c r="S51" s="201">
        <v>7.83</v>
      </c>
      <c r="T51" s="201">
        <v>0</v>
      </c>
      <c r="U51" s="201">
        <v>61.9</v>
      </c>
      <c r="V51" s="201">
        <v>6.15</v>
      </c>
      <c r="W51" s="201">
        <v>10.32</v>
      </c>
      <c r="X51" s="201">
        <v>43.75</v>
      </c>
      <c r="Y51" s="201">
        <v>0</v>
      </c>
      <c r="Z51" s="201">
        <v>37.54</v>
      </c>
      <c r="AA51" s="201">
        <v>26.75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23.14</v>
      </c>
      <c r="AH51" s="201">
        <v>0</v>
      </c>
      <c r="AI51" s="201">
        <v>6.48</v>
      </c>
      <c r="AJ51" s="201">
        <v>0</v>
      </c>
      <c r="AK51" s="201">
        <v>49.94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17.7</v>
      </c>
      <c r="AR51" s="201">
        <v>0</v>
      </c>
      <c r="AS51" s="201">
        <v>1.93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12.03</v>
      </c>
      <c r="K52" s="201">
        <v>4.83</v>
      </c>
      <c r="L52" s="201">
        <v>309.31</v>
      </c>
      <c r="M52" s="201">
        <v>27.29</v>
      </c>
      <c r="N52" s="201">
        <v>35.03</v>
      </c>
      <c r="O52" s="201">
        <v>0</v>
      </c>
      <c r="P52" s="201">
        <v>36.700000000000003</v>
      </c>
      <c r="Q52" s="201">
        <v>3.24</v>
      </c>
      <c r="R52" s="201">
        <v>12.58</v>
      </c>
      <c r="S52" s="201">
        <v>7.83</v>
      </c>
      <c r="T52" s="201">
        <v>0</v>
      </c>
      <c r="U52" s="201">
        <v>61.9</v>
      </c>
      <c r="V52" s="201">
        <v>6.15</v>
      </c>
      <c r="W52" s="201">
        <v>10.32</v>
      </c>
      <c r="X52" s="201">
        <v>43.75</v>
      </c>
      <c r="Y52" s="201">
        <v>0</v>
      </c>
      <c r="Z52" s="201">
        <v>37.54</v>
      </c>
      <c r="AA52" s="201">
        <v>26.75</v>
      </c>
      <c r="AB52" s="201">
        <v>0</v>
      </c>
      <c r="AC52" s="201">
        <v>11</v>
      </c>
      <c r="AD52" s="201">
        <v>0</v>
      </c>
      <c r="AE52" s="201">
        <v>0</v>
      </c>
      <c r="AF52" s="201">
        <v>0</v>
      </c>
      <c r="AG52" s="201">
        <v>23.14</v>
      </c>
      <c r="AH52" s="201">
        <v>0</v>
      </c>
      <c r="AI52" s="201">
        <v>6.48</v>
      </c>
      <c r="AJ52" s="201">
        <v>0</v>
      </c>
      <c r="AK52" s="201">
        <v>49.94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17.7</v>
      </c>
      <c r="AR52" s="201">
        <v>0</v>
      </c>
      <c r="AS52" s="201">
        <v>1.93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12.03</v>
      </c>
      <c r="K53" s="201">
        <v>4.83</v>
      </c>
      <c r="L53" s="201">
        <v>309.31</v>
      </c>
      <c r="M53" s="201">
        <v>27.29</v>
      </c>
      <c r="N53" s="201">
        <v>35.03</v>
      </c>
      <c r="O53" s="201">
        <v>0</v>
      </c>
      <c r="P53" s="201">
        <v>36.700000000000003</v>
      </c>
      <c r="Q53" s="201">
        <v>3.24</v>
      </c>
      <c r="R53" s="201">
        <v>12.58</v>
      </c>
      <c r="S53" s="201">
        <v>7.83</v>
      </c>
      <c r="T53" s="201">
        <v>0</v>
      </c>
      <c r="U53" s="201">
        <v>61.9</v>
      </c>
      <c r="V53" s="201">
        <v>6.15</v>
      </c>
      <c r="W53" s="201">
        <v>10.32</v>
      </c>
      <c r="X53" s="201">
        <v>43.75</v>
      </c>
      <c r="Y53" s="201">
        <v>0</v>
      </c>
      <c r="Z53" s="201">
        <v>37.54</v>
      </c>
      <c r="AA53" s="201">
        <v>26.75</v>
      </c>
      <c r="AB53" s="201">
        <v>0</v>
      </c>
      <c r="AC53" s="201">
        <v>11</v>
      </c>
      <c r="AD53" s="201">
        <v>0</v>
      </c>
      <c r="AE53" s="201">
        <v>0</v>
      </c>
      <c r="AF53" s="201">
        <v>0</v>
      </c>
      <c r="AG53" s="201">
        <v>23.14</v>
      </c>
      <c r="AH53" s="201">
        <v>0</v>
      </c>
      <c r="AI53" s="201">
        <v>6.48</v>
      </c>
      <c r="AJ53" s="201">
        <v>0</v>
      </c>
      <c r="AK53" s="201">
        <v>49.94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17.7</v>
      </c>
      <c r="AR53" s="201">
        <v>0</v>
      </c>
      <c r="AS53" s="201">
        <v>1.93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12.03</v>
      </c>
      <c r="K54" s="201">
        <v>4.83</v>
      </c>
      <c r="L54" s="201">
        <v>309.31</v>
      </c>
      <c r="M54" s="201">
        <v>27.29</v>
      </c>
      <c r="N54" s="201">
        <v>35.03</v>
      </c>
      <c r="O54" s="201">
        <v>0</v>
      </c>
      <c r="P54" s="201">
        <v>36.700000000000003</v>
      </c>
      <c r="Q54" s="201">
        <v>3.24</v>
      </c>
      <c r="R54" s="201">
        <v>12.58</v>
      </c>
      <c r="S54" s="201">
        <v>7.83</v>
      </c>
      <c r="T54" s="201">
        <v>0</v>
      </c>
      <c r="U54" s="201">
        <v>61.9</v>
      </c>
      <c r="V54" s="201">
        <v>6.15</v>
      </c>
      <c r="W54" s="201">
        <v>10.32</v>
      </c>
      <c r="X54" s="201">
        <v>43.75</v>
      </c>
      <c r="Y54" s="201">
        <v>0</v>
      </c>
      <c r="Z54" s="201">
        <v>37.54</v>
      </c>
      <c r="AA54" s="201">
        <v>26.75</v>
      </c>
      <c r="AB54" s="201">
        <v>0</v>
      </c>
      <c r="AC54" s="201">
        <v>11</v>
      </c>
      <c r="AD54" s="201">
        <v>0</v>
      </c>
      <c r="AE54" s="201">
        <v>0</v>
      </c>
      <c r="AF54" s="201">
        <v>0</v>
      </c>
      <c r="AG54" s="201">
        <v>23.14</v>
      </c>
      <c r="AH54" s="201">
        <v>0</v>
      </c>
      <c r="AI54" s="201">
        <v>6.48</v>
      </c>
      <c r="AJ54" s="201">
        <v>0</v>
      </c>
      <c r="AK54" s="201">
        <v>49.94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17.7</v>
      </c>
      <c r="AR54" s="201">
        <v>0</v>
      </c>
      <c r="AS54" s="201">
        <v>1.93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12.03</v>
      </c>
      <c r="K55" s="201">
        <v>4.83</v>
      </c>
      <c r="L55" s="201">
        <v>309.31</v>
      </c>
      <c r="M55" s="201">
        <v>27.29</v>
      </c>
      <c r="N55" s="201">
        <v>35.03</v>
      </c>
      <c r="O55" s="201">
        <v>0</v>
      </c>
      <c r="P55" s="201">
        <v>36.700000000000003</v>
      </c>
      <c r="Q55" s="201">
        <v>0</v>
      </c>
      <c r="R55" s="201">
        <v>0</v>
      </c>
      <c r="S55" s="201">
        <v>0</v>
      </c>
      <c r="T55" s="201">
        <v>0</v>
      </c>
      <c r="U55" s="201">
        <v>61.9</v>
      </c>
      <c r="V55" s="201">
        <v>0</v>
      </c>
      <c r="W55" s="201">
        <v>0</v>
      </c>
      <c r="X55" s="201">
        <v>43.75</v>
      </c>
      <c r="Y55" s="201">
        <v>0</v>
      </c>
      <c r="Z55" s="201">
        <v>37.54</v>
      </c>
      <c r="AA55" s="201">
        <v>26.75</v>
      </c>
      <c r="AB55" s="201">
        <v>0</v>
      </c>
      <c r="AC55" s="201">
        <v>10.029999999999999</v>
      </c>
      <c r="AD55" s="201">
        <v>0</v>
      </c>
      <c r="AE55" s="201">
        <v>0</v>
      </c>
      <c r="AF55" s="201">
        <v>0</v>
      </c>
      <c r="AG55" s="201">
        <v>23.14</v>
      </c>
      <c r="AH55" s="201">
        <v>0</v>
      </c>
      <c r="AI55" s="201">
        <v>6.48</v>
      </c>
      <c r="AJ55" s="201">
        <v>0</v>
      </c>
      <c r="AK55" s="201">
        <v>49.94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17.7</v>
      </c>
      <c r="AR55" s="201">
        <v>0</v>
      </c>
      <c r="AS55" s="201">
        <v>1.93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12.03</v>
      </c>
      <c r="K56" s="201">
        <v>4.83</v>
      </c>
      <c r="L56" s="201">
        <v>309.31</v>
      </c>
      <c r="M56" s="201">
        <v>27.29</v>
      </c>
      <c r="N56" s="201">
        <v>35.03</v>
      </c>
      <c r="O56" s="201">
        <v>0</v>
      </c>
      <c r="P56" s="201">
        <v>36.700000000000003</v>
      </c>
      <c r="Q56" s="201">
        <v>0</v>
      </c>
      <c r="R56" s="201">
        <v>0</v>
      </c>
      <c r="S56" s="201">
        <v>0</v>
      </c>
      <c r="T56" s="201">
        <v>0</v>
      </c>
      <c r="U56" s="201">
        <v>61.9</v>
      </c>
      <c r="V56" s="201">
        <v>0</v>
      </c>
      <c r="W56" s="201">
        <v>0</v>
      </c>
      <c r="X56" s="201">
        <v>43.75</v>
      </c>
      <c r="Y56" s="201">
        <v>0</v>
      </c>
      <c r="Z56" s="201">
        <v>37.54</v>
      </c>
      <c r="AA56" s="201">
        <v>26.75</v>
      </c>
      <c r="AB56" s="201">
        <v>0</v>
      </c>
      <c r="AC56" s="201">
        <v>10.029999999999999</v>
      </c>
      <c r="AD56" s="201">
        <v>0</v>
      </c>
      <c r="AE56" s="201">
        <v>0</v>
      </c>
      <c r="AF56" s="201">
        <v>0</v>
      </c>
      <c r="AG56" s="201">
        <v>23.14</v>
      </c>
      <c r="AH56" s="201">
        <v>0</v>
      </c>
      <c r="AI56" s="201">
        <v>5.94</v>
      </c>
      <c r="AJ56" s="201">
        <v>0</v>
      </c>
      <c r="AK56" s="201">
        <v>49.94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17.7</v>
      </c>
      <c r="AR56" s="201">
        <v>0</v>
      </c>
      <c r="AS56" s="201">
        <v>1.93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12.03</v>
      </c>
      <c r="K57" s="201">
        <v>4.83</v>
      </c>
      <c r="L57" s="201">
        <v>309.31</v>
      </c>
      <c r="M57" s="201">
        <v>27.29</v>
      </c>
      <c r="N57" s="201">
        <v>35.03</v>
      </c>
      <c r="O57" s="201">
        <v>0</v>
      </c>
      <c r="P57" s="201">
        <v>36.700000000000003</v>
      </c>
      <c r="Q57" s="201">
        <v>3.24</v>
      </c>
      <c r="R57" s="201">
        <v>12.58</v>
      </c>
      <c r="S57" s="201">
        <v>7.83</v>
      </c>
      <c r="T57" s="201">
        <v>0</v>
      </c>
      <c r="U57" s="201">
        <v>61.9</v>
      </c>
      <c r="V57" s="201">
        <v>6.15</v>
      </c>
      <c r="W57" s="201">
        <v>10.32</v>
      </c>
      <c r="X57" s="201">
        <v>43.75</v>
      </c>
      <c r="Y57" s="201">
        <v>0</v>
      </c>
      <c r="Z57" s="201">
        <v>37.54</v>
      </c>
      <c r="AA57" s="201">
        <v>26.75</v>
      </c>
      <c r="AB57" s="201">
        <v>0</v>
      </c>
      <c r="AC57" s="201">
        <v>11</v>
      </c>
      <c r="AD57" s="201">
        <v>0</v>
      </c>
      <c r="AE57" s="201">
        <v>0</v>
      </c>
      <c r="AF57" s="201">
        <v>0</v>
      </c>
      <c r="AG57" s="201">
        <v>23.14</v>
      </c>
      <c r="AH57" s="201">
        <v>0</v>
      </c>
      <c r="AI57" s="201">
        <v>5.94</v>
      </c>
      <c r="AJ57" s="201">
        <v>0</v>
      </c>
      <c r="AK57" s="201">
        <v>49.94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17.7</v>
      </c>
      <c r="AR57" s="201">
        <v>0</v>
      </c>
      <c r="AS57" s="201">
        <v>1.93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12.03</v>
      </c>
      <c r="K58" s="201">
        <v>4.83</v>
      </c>
      <c r="L58" s="201">
        <v>309.31</v>
      </c>
      <c r="M58" s="201">
        <v>27.29</v>
      </c>
      <c r="N58" s="201">
        <v>35.03</v>
      </c>
      <c r="O58" s="201">
        <v>0</v>
      </c>
      <c r="P58" s="201">
        <v>36.700000000000003</v>
      </c>
      <c r="Q58" s="201">
        <v>3.24</v>
      </c>
      <c r="R58" s="201">
        <v>12.58</v>
      </c>
      <c r="S58" s="201">
        <v>7.83</v>
      </c>
      <c r="T58" s="201">
        <v>0</v>
      </c>
      <c r="U58" s="201">
        <v>61.9</v>
      </c>
      <c r="V58" s="201">
        <v>6.15</v>
      </c>
      <c r="W58" s="201">
        <v>10.32</v>
      </c>
      <c r="X58" s="201">
        <v>43.75</v>
      </c>
      <c r="Y58" s="201">
        <v>0</v>
      </c>
      <c r="Z58" s="201">
        <v>37.54</v>
      </c>
      <c r="AA58" s="201">
        <v>26.75</v>
      </c>
      <c r="AB58" s="201">
        <v>0</v>
      </c>
      <c r="AC58" s="201">
        <v>11</v>
      </c>
      <c r="AD58" s="201">
        <v>0</v>
      </c>
      <c r="AE58" s="201">
        <v>0</v>
      </c>
      <c r="AF58" s="201">
        <v>0</v>
      </c>
      <c r="AG58" s="201">
        <v>23.14</v>
      </c>
      <c r="AH58" s="201">
        <v>0</v>
      </c>
      <c r="AI58" s="201">
        <v>5.94</v>
      </c>
      <c r="AJ58" s="201">
        <v>0</v>
      </c>
      <c r="AK58" s="201">
        <v>49.94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17.7</v>
      </c>
      <c r="AR58" s="201">
        <v>0</v>
      </c>
      <c r="AS58" s="201">
        <v>1.93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12.03</v>
      </c>
      <c r="K59" s="201">
        <v>4.83</v>
      </c>
      <c r="L59" s="201">
        <v>364.41</v>
      </c>
      <c r="M59" s="201">
        <v>27.29</v>
      </c>
      <c r="N59" s="201">
        <v>35.03</v>
      </c>
      <c r="O59" s="201">
        <v>0</v>
      </c>
      <c r="P59" s="201">
        <v>36.700000000000003</v>
      </c>
      <c r="Q59" s="201">
        <v>3.24</v>
      </c>
      <c r="R59" s="201">
        <v>12.58</v>
      </c>
      <c r="S59" s="201">
        <v>7.83</v>
      </c>
      <c r="T59" s="201">
        <v>0</v>
      </c>
      <c r="U59" s="201">
        <v>61.9</v>
      </c>
      <c r="V59" s="201">
        <v>6.15</v>
      </c>
      <c r="W59" s="201">
        <v>10.32</v>
      </c>
      <c r="X59" s="201">
        <v>43.75</v>
      </c>
      <c r="Y59" s="201">
        <v>0</v>
      </c>
      <c r="Z59" s="201">
        <v>37.54</v>
      </c>
      <c r="AA59" s="201">
        <v>26.75</v>
      </c>
      <c r="AB59" s="201">
        <v>0</v>
      </c>
      <c r="AC59" s="201">
        <v>11</v>
      </c>
      <c r="AD59" s="201">
        <v>0</v>
      </c>
      <c r="AE59" s="201">
        <v>0</v>
      </c>
      <c r="AF59" s="201">
        <v>0</v>
      </c>
      <c r="AG59" s="201">
        <v>23.14</v>
      </c>
      <c r="AH59" s="201">
        <v>0</v>
      </c>
      <c r="AI59" s="201">
        <v>5.94</v>
      </c>
      <c r="AJ59" s="201">
        <v>0</v>
      </c>
      <c r="AK59" s="201">
        <v>50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17.7</v>
      </c>
      <c r="AR59" s="201">
        <v>0</v>
      </c>
      <c r="AS59" s="201">
        <v>1.93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12.03</v>
      </c>
      <c r="K60" s="201">
        <v>4.83</v>
      </c>
      <c r="L60" s="201">
        <v>406.94</v>
      </c>
      <c r="M60" s="201">
        <v>27.29</v>
      </c>
      <c r="N60" s="201">
        <v>35.03</v>
      </c>
      <c r="O60" s="201">
        <v>0</v>
      </c>
      <c r="P60" s="201">
        <v>36.700000000000003</v>
      </c>
      <c r="Q60" s="201">
        <v>3.24</v>
      </c>
      <c r="R60" s="201">
        <v>12.58</v>
      </c>
      <c r="S60" s="201">
        <v>7.83</v>
      </c>
      <c r="T60" s="201">
        <v>0</v>
      </c>
      <c r="U60" s="201">
        <v>61.9</v>
      </c>
      <c r="V60" s="201">
        <v>6.15</v>
      </c>
      <c r="W60" s="201">
        <v>10.32</v>
      </c>
      <c r="X60" s="201">
        <v>43.75</v>
      </c>
      <c r="Y60" s="201">
        <v>0</v>
      </c>
      <c r="Z60" s="201">
        <v>37.54</v>
      </c>
      <c r="AA60" s="201">
        <v>26.75</v>
      </c>
      <c r="AB60" s="201">
        <v>0</v>
      </c>
      <c r="AC60" s="201">
        <v>11</v>
      </c>
      <c r="AD60" s="201">
        <v>0</v>
      </c>
      <c r="AE60" s="201">
        <v>0</v>
      </c>
      <c r="AF60" s="201">
        <v>0</v>
      </c>
      <c r="AG60" s="201">
        <v>23.14</v>
      </c>
      <c r="AH60" s="201">
        <v>0</v>
      </c>
      <c r="AI60" s="201">
        <v>5.94</v>
      </c>
      <c r="AJ60" s="201">
        <v>0</v>
      </c>
      <c r="AK60" s="201">
        <v>50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17.7</v>
      </c>
      <c r="AR60" s="201">
        <v>0</v>
      </c>
      <c r="AS60" s="201">
        <v>1.93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12.03</v>
      </c>
      <c r="K61" s="201">
        <v>9.1</v>
      </c>
      <c r="L61" s="201">
        <v>559.17999999999995</v>
      </c>
      <c r="M61" s="201">
        <v>27.29</v>
      </c>
      <c r="N61" s="201">
        <v>35.03</v>
      </c>
      <c r="O61" s="201">
        <v>0</v>
      </c>
      <c r="P61" s="201">
        <v>36.700000000000003</v>
      </c>
      <c r="Q61" s="201">
        <v>3.24</v>
      </c>
      <c r="R61" s="201">
        <v>12.58</v>
      </c>
      <c r="S61" s="201">
        <v>7.83</v>
      </c>
      <c r="T61" s="201">
        <v>0</v>
      </c>
      <c r="U61" s="201">
        <v>61.9</v>
      </c>
      <c r="V61" s="201">
        <v>6.15</v>
      </c>
      <c r="W61" s="201">
        <v>10.32</v>
      </c>
      <c r="X61" s="201">
        <v>43.75</v>
      </c>
      <c r="Y61" s="201">
        <v>0</v>
      </c>
      <c r="Z61" s="201">
        <v>37.54</v>
      </c>
      <c r="AA61" s="201">
        <v>26.75</v>
      </c>
      <c r="AB61" s="201">
        <v>0</v>
      </c>
      <c r="AC61" s="201">
        <v>10.81</v>
      </c>
      <c r="AD61" s="201">
        <v>0</v>
      </c>
      <c r="AE61" s="201">
        <v>0</v>
      </c>
      <c r="AF61" s="201">
        <v>0</v>
      </c>
      <c r="AG61" s="201">
        <v>23.14</v>
      </c>
      <c r="AH61" s="201">
        <v>0</v>
      </c>
      <c r="AI61" s="201">
        <v>5.94</v>
      </c>
      <c r="AJ61" s="201">
        <v>0</v>
      </c>
      <c r="AK61" s="201">
        <v>50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17.7</v>
      </c>
      <c r="AR61" s="201">
        <v>0</v>
      </c>
      <c r="AS61" s="201">
        <v>1.93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12.03</v>
      </c>
      <c r="K62" s="201">
        <v>9.1</v>
      </c>
      <c r="L62" s="201">
        <v>559.17999999999995</v>
      </c>
      <c r="M62" s="201">
        <v>27.29</v>
      </c>
      <c r="N62" s="201">
        <v>35.03</v>
      </c>
      <c r="O62" s="201">
        <v>0</v>
      </c>
      <c r="P62" s="201">
        <v>36.700000000000003</v>
      </c>
      <c r="Q62" s="201">
        <v>3.24</v>
      </c>
      <c r="R62" s="201">
        <v>12.57</v>
      </c>
      <c r="S62" s="201">
        <v>7.83</v>
      </c>
      <c r="T62" s="201">
        <v>0</v>
      </c>
      <c r="U62" s="201">
        <v>61.9</v>
      </c>
      <c r="V62" s="201">
        <v>6.15</v>
      </c>
      <c r="W62" s="201">
        <v>10.32</v>
      </c>
      <c r="X62" s="201">
        <v>43.75</v>
      </c>
      <c r="Y62" s="201">
        <v>0</v>
      </c>
      <c r="Z62" s="201">
        <v>37.54</v>
      </c>
      <c r="AA62" s="201">
        <v>26.75</v>
      </c>
      <c r="AB62" s="201">
        <v>0</v>
      </c>
      <c r="AC62" s="201">
        <v>9.7200000000000006</v>
      </c>
      <c r="AD62" s="201">
        <v>0</v>
      </c>
      <c r="AE62" s="201">
        <v>0</v>
      </c>
      <c r="AF62" s="201">
        <v>0</v>
      </c>
      <c r="AG62" s="201">
        <v>23.14</v>
      </c>
      <c r="AH62" s="201">
        <v>0</v>
      </c>
      <c r="AI62" s="201">
        <v>3.94</v>
      </c>
      <c r="AJ62" s="201">
        <v>0</v>
      </c>
      <c r="AK62" s="201">
        <v>69.28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17.7</v>
      </c>
      <c r="AR62" s="201">
        <v>0</v>
      </c>
      <c r="AS62" s="201">
        <v>1.93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12.03</v>
      </c>
      <c r="K63" s="201">
        <v>9.1</v>
      </c>
      <c r="L63" s="201">
        <v>559.17999999999995</v>
      </c>
      <c r="M63" s="201">
        <v>27.29</v>
      </c>
      <c r="N63" s="201">
        <v>35.03</v>
      </c>
      <c r="O63" s="201">
        <v>0</v>
      </c>
      <c r="P63" s="201">
        <v>36.700000000000003</v>
      </c>
      <c r="Q63" s="201">
        <v>3.24</v>
      </c>
      <c r="R63" s="201">
        <v>12.57</v>
      </c>
      <c r="S63" s="201">
        <v>7.83</v>
      </c>
      <c r="T63" s="201">
        <v>0</v>
      </c>
      <c r="U63" s="201">
        <v>61.9</v>
      </c>
      <c r="V63" s="201">
        <v>6.15</v>
      </c>
      <c r="W63" s="201">
        <v>10.32</v>
      </c>
      <c r="X63" s="201">
        <v>43.75</v>
      </c>
      <c r="Y63" s="201">
        <v>0</v>
      </c>
      <c r="Z63" s="201">
        <v>37.54</v>
      </c>
      <c r="AA63" s="201">
        <v>26.75</v>
      </c>
      <c r="AB63" s="201">
        <v>0</v>
      </c>
      <c r="AC63" s="201">
        <v>9.7200000000000006</v>
      </c>
      <c r="AD63" s="201">
        <v>0</v>
      </c>
      <c r="AE63" s="201">
        <v>0</v>
      </c>
      <c r="AF63" s="201">
        <v>0</v>
      </c>
      <c r="AG63" s="201">
        <v>23.14</v>
      </c>
      <c r="AH63" s="201">
        <v>0</v>
      </c>
      <c r="AI63" s="201">
        <v>3.94</v>
      </c>
      <c r="AJ63" s="201">
        <v>0</v>
      </c>
      <c r="AK63" s="201">
        <v>64.17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17.7</v>
      </c>
      <c r="AR63" s="201">
        <v>0</v>
      </c>
      <c r="AS63" s="201">
        <v>1.93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12.03</v>
      </c>
      <c r="K64" s="201">
        <v>8.8699999999999992</v>
      </c>
      <c r="L64" s="201">
        <v>559.16999999999996</v>
      </c>
      <c r="M64" s="201">
        <v>27.29</v>
      </c>
      <c r="N64" s="201">
        <v>35.03</v>
      </c>
      <c r="O64" s="201">
        <v>0</v>
      </c>
      <c r="P64" s="201">
        <v>36.700000000000003</v>
      </c>
      <c r="Q64" s="201">
        <v>3.24</v>
      </c>
      <c r="R64" s="201">
        <v>12.57</v>
      </c>
      <c r="S64" s="201">
        <v>7.83</v>
      </c>
      <c r="T64" s="201">
        <v>0</v>
      </c>
      <c r="U64" s="201">
        <v>61.9</v>
      </c>
      <c r="V64" s="201">
        <v>6.15</v>
      </c>
      <c r="W64" s="201">
        <v>10.32</v>
      </c>
      <c r="X64" s="201">
        <v>43.75</v>
      </c>
      <c r="Y64" s="201">
        <v>0</v>
      </c>
      <c r="Z64" s="201">
        <v>37.54</v>
      </c>
      <c r="AA64" s="201">
        <v>26.75</v>
      </c>
      <c r="AB64" s="201">
        <v>0</v>
      </c>
      <c r="AC64" s="201">
        <v>9.7200000000000006</v>
      </c>
      <c r="AD64" s="201">
        <v>0</v>
      </c>
      <c r="AE64" s="201">
        <v>0</v>
      </c>
      <c r="AF64" s="201">
        <v>0</v>
      </c>
      <c r="AG64" s="201">
        <v>23.14</v>
      </c>
      <c r="AH64" s="201">
        <v>0</v>
      </c>
      <c r="AI64" s="201">
        <v>3.94</v>
      </c>
      <c r="AJ64" s="201">
        <v>0</v>
      </c>
      <c r="AK64" s="201">
        <v>64.17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17.7</v>
      </c>
      <c r="AR64" s="201">
        <v>0</v>
      </c>
      <c r="AS64" s="201">
        <v>1.93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12.03</v>
      </c>
      <c r="K65" s="201">
        <v>9.1</v>
      </c>
      <c r="L65" s="201">
        <v>559.16999999999996</v>
      </c>
      <c r="M65" s="201">
        <v>27.29</v>
      </c>
      <c r="N65" s="201">
        <v>35.03</v>
      </c>
      <c r="O65" s="201">
        <v>0</v>
      </c>
      <c r="P65" s="201">
        <v>37.03</v>
      </c>
      <c r="Q65" s="201">
        <v>3.24</v>
      </c>
      <c r="R65" s="201">
        <v>12.57</v>
      </c>
      <c r="S65" s="201">
        <v>7.83</v>
      </c>
      <c r="T65" s="201">
        <v>0</v>
      </c>
      <c r="U65" s="201">
        <v>61.9</v>
      </c>
      <c r="V65" s="201">
        <v>6.15</v>
      </c>
      <c r="W65" s="201">
        <v>10.32</v>
      </c>
      <c r="X65" s="201">
        <v>43.75</v>
      </c>
      <c r="Y65" s="201">
        <v>0</v>
      </c>
      <c r="Z65" s="201">
        <v>37.54</v>
      </c>
      <c r="AA65" s="201">
        <v>26.75</v>
      </c>
      <c r="AB65" s="201">
        <v>0</v>
      </c>
      <c r="AC65" s="201">
        <v>10.81</v>
      </c>
      <c r="AD65" s="201">
        <v>0</v>
      </c>
      <c r="AE65" s="201">
        <v>0</v>
      </c>
      <c r="AF65" s="201">
        <v>0</v>
      </c>
      <c r="AG65" s="201">
        <v>23.14</v>
      </c>
      <c r="AH65" s="201">
        <v>0</v>
      </c>
      <c r="AI65" s="201">
        <v>6.15</v>
      </c>
      <c r="AJ65" s="201">
        <v>0</v>
      </c>
      <c r="AK65" s="201">
        <v>64.17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17.7</v>
      </c>
      <c r="AR65" s="201">
        <v>0</v>
      </c>
      <c r="AS65" s="201">
        <v>1.93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12.03</v>
      </c>
      <c r="K66" s="201">
        <v>9.1</v>
      </c>
      <c r="L66" s="201">
        <v>559.16999999999996</v>
      </c>
      <c r="M66" s="201">
        <v>27.29</v>
      </c>
      <c r="N66" s="201">
        <v>35.03</v>
      </c>
      <c r="O66" s="201">
        <v>0</v>
      </c>
      <c r="P66" s="201">
        <v>37.03</v>
      </c>
      <c r="Q66" s="201">
        <v>3.24</v>
      </c>
      <c r="R66" s="201">
        <v>12.57</v>
      </c>
      <c r="S66" s="201">
        <v>7.83</v>
      </c>
      <c r="T66" s="201">
        <v>0</v>
      </c>
      <c r="U66" s="201">
        <v>61.9</v>
      </c>
      <c r="V66" s="201">
        <v>6.15</v>
      </c>
      <c r="W66" s="201">
        <v>10.32</v>
      </c>
      <c r="X66" s="201">
        <v>43.75</v>
      </c>
      <c r="Y66" s="201">
        <v>0</v>
      </c>
      <c r="Z66" s="201">
        <v>37.54</v>
      </c>
      <c r="AA66" s="201">
        <v>26.75</v>
      </c>
      <c r="AB66" s="201">
        <v>0</v>
      </c>
      <c r="AC66" s="201">
        <v>10.81</v>
      </c>
      <c r="AD66" s="201">
        <v>0</v>
      </c>
      <c r="AE66" s="201">
        <v>0</v>
      </c>
      <c r="AF66" s="201">
        <v>0</v>
      </c>
      <c r="AG66" s="201">
        <v>23.14</v>
      </c>
      <c r="AH66" s="201">
        <v>0</v>
      </c>
      <c r="AI66" s="201">
        <v>6.15</v>
      </c>
      <c r="AJ66" s="201">
        <v>0</v>
      </c>
      <c r="AK66" s="201">
        <v>64.17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17.7</v>
      </c>
      <c r="AR66" s="201">
        <v>0</v>
      </c>
      <c r="AS66" s="201">
        <v>1.93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12.03</v>
      </c>
      <c r="K67" s="201">
        <v>9.1</v>
      </c>
      <c r="L67" s="201">
        <v>559.16999999999996</v>
      </c>
      <c r="M67" s="201">
        <v>27.29</v>
      </c>
      <c r="N67" s="201">
        <v>35.03</v>
      </c>
      <c r="O67" s="201">
        <v>0</v>
      </c>
      <c r="P67" s="201">
        <v>37.03</v>
      </c>
      <c r="Q67" s="201">
        <v>3.24</v>
      </c>
      <c r="R67" s="201">
        <v>12.57</v>
      </c>
      <c r="S67" s="201">
        <v>7.83</v>
      </c>
      <c r="T67" s="201">
        <v>0</v>
      </c>
      <c r="U67" s="201">
        <v>61.9</v>
      </c>
      <c r="V67" s="201">
        <v>6.15</v>
      </c>
      <c r="W67" s="201">
        <v>10.32</v>
      </c>
      <c r="X67" s="201">
        <v>43.75</v>
      </c>
      <c r="Y67" s="201">
        <v>0</v>
      </c>
      <c r="Z67" s="201">
        <v>37.54</v>
      </c>
      <c r="AA67" s="201">
        <v>26.75</v>
      </c>
      <c r="AB67" s="201">
        <v>0</v>
      </c>
      <c r="AC67" s="201">
        <v>10.81</v>
      </c>
      <c r="AD67" s="201">
        <v>0</v>
      </c>
      <c r="AE67" s="201">
        <v>0</v>
      </c>
      <c r="AF67" s="201">
        <v>0</v>
      </c>
      <c r="AG67" s="201">
        <v>23.14</v>
      </c>
      <c r="AH67" s="201">
        <v>0</v>
      </c>
      <c r="AI67" s="201">
        <v>6.15</v>
      </c>
      <c r="AJ67" s="201">
        <v>0</v>
      </c>
      <c r="AK67" s="201">
        <v>64.17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17.7</v>
      </c>
      <c r="AR67" s="201">
        <v>0</v>
      </c>
      <c r="AS67" s="201">
        <v>1.93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12.03</v>
      </c>
      <c r="K68" s="201">
        <v>9.1</v>
      </c>
      <c r="L68" s="201">
        <v>559.16999999999996</v>
      </c>
      <c r="M68" s="201">
        <v>27.29</v>
      </c>
      <c r="N68" s="201">
        <v>35.03</v>
      </c>
      <c r="O68" s="201">
        <v>0</v>
      </c>
      <c r="P68" s="201">
        <v>37.03</v>
      </c>
      <c r="Q68" s="201">
        <v>3.24</v>
      </c>
      <c r="R68" s="201">
        <v>12.57</v>
      </c>
      <c r="S68" s="201">
        <v>7.83</v>
      </c>
      <c r="T68" s="201">
        <v>0</v>
      </c>
      <c r="U68" s="201">
        <v>61.9</v>
      </c>
      <c r="V68" s="201">
        <v>6.15</v>
      </c>
      <c r="W68" s="201">
        <v>9.7200000000000006</v>
      </c>
      <c r="X68" s="201">
        <v>43.75</v>
      </c>
      <c r="Y68" s="201">
        <v>0</v>
      </c>
      <c r="Z68" s="201">
        <v>37.54</v>
      </c>
      <c r="AA68" s="201">
        <v>26.75</v>
      </c>
      <c r="AB68" s="201">
        <v>0</v>
      </c>
      <c r="AC68" s="201">
        <v>10.81</v>
      </c>
      <c r="AD68" s="201">
        <v>0</v>
      </c>
      <c r="AE68" s="201">
        <v>0</v>
      </c>
      <c r="AF68" s="201">
        <v>0</v>
      </c>
      <c r="AG68" s="201">
        <v>23.14</v>
      </c>
      <c r="AH68" s="201">
        <v>0</v>
      </c>
      <c r="AI68" s="201">
        <v>6.15</v>
      </c>
      <c r="AJ68" s="201">
        <v>0</v>
      </c>
      <c r="AK68" s="201">
        <v>64.17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17.7</v>
      </c>
      <c r="AR68" s="201">
        <v>0</v>
      </c>
      <c r="AS68" s="201">
        <v>1.93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12.03</v>
      </c>
      <c r="K69" s="201">
        <v>9.1</v>
      </c>
      <c r="L69" s="201">
        <v>559.16999999999996</v>
      </c>
      <c r="M69" s="201">
        <v>27.29</v>
      </c>
      <c r="N69" s="201">
        <v>35.03</v>
      </c>
      <c r="O69" s="201">
        <v>0</v>
      </c>
      <c r="P69" s="201">
        <v>37.03</v>
      </c>
      <c r="Q69" s="201">
        <v>3.24</v>
      </c>
      <c r="R69" s="201">
        <v>12.57</v>
      </c>
      <c r="S69" s="201">
        <v>7.83</v>
      </c>
      <c r="T69" s="201">
        <v>0</v>
      </c>
      <c r="U69" s="201">
        <v>61.9</v>
      </c>
      <c r="V69" s="201">
        <v>6.15</v>
      </c>
      <c r="W69" s="201">
        <v>10.32</v>
      </c>
      <c r="X69" s="201">
        <v>43.75</v>
      </c>
      <c r="Y69" s="201">
        <v>0</v>
      </c>
      <c r="Z69" s="201">
        <v>37.54</v>
      </c>
      <c r="AA69" s="201">
        <v>26.75</v>
      </c>
      <c r="AB69" s="201">
        <v>0</v>
      </c>
      <c r="AC69" s="201">
        <v>10.81</v>
      </c>
      <c r="AD69" s="201">
        <v>0</v>
      </c>
      <c r="AE69" s="201">
        <v>0</v>
      </c>
      <c r="AF69" s="201">
        <v>0</v>
      </c>
      <c r="AG69" s="201">
        <v>23.14</v>
      </c>
      <c r="AH69" s="201">
        <v>0</v>
      </c>
      <c r="AI69" s="201">
        <v>6.15</v>
      </c>
      <c r="AJ69" s="201">
        <v>0</v>
      </c>
      <c r="AK69" s="201">
        <v>64.17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14.67</v>
      </c>
      <c r="AR69" s="201">
        <v>0</v>
      </c>
      <c r="AS69" s="201">
        <v>1.93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12.03</v>
      </c>
      <c r="K70" s="201">
        <v>9.1</v>
      </c>
      <c r="L70" s="201">
        <v>559.16999999999996</v>
      </c>
      <c r="M70" s="201">
        <v>27.29</v>
      </c>
      <c r="N70" s="201">
        <v>35.03</v>
      </c>
      <c r="O70" s="201">
        <v>0</v>
      </c>
      <c r="P70" s="201">
        <v>37.03</v>
      </c>
      <c r="Q70" s="201">
        <v>3.24</v>
      </c>
      <c r="R70" s="201">
        <v>12.57</v>
      </c>
      <c r="S70" s="201">
        <v>7.83</v>
      </c>
      <c r="T70" s="201">
        <v>0</v>
      </c>
      <c r="U70" s="201">
        <v>61.9</v>
      </c>
      <c r="V70" s="201">
        <v>6.15</v>
      </c>
      <c r="W70" s="201">
        <v>10.32</v>
      </c>
      <c r="X70" s="201">
        <v>43.75</v>
      </c>
      <c r="Y70" s="201">
        <v>0</v>
      </c>
      <c r="Z70" s="201">
        <v>37.54</v>
      </c>
      <c r="AA70" s="201">
        <v>26.75</v>
      </c>
      <c r="AB70" s="201">
        <v>0</v>
      </c>
      <c r="AC70" s="201">
        <v>10.81</v>
      </c>
      <c r="AD70" s="201">
        <v>0</v>
      </c>
      <c r="AE70" s="201">
        <v>0</v>
      </c>
      <c r="AF70" s="201">
        <v>0</v>
      </c>
      <c r="AG70" s="201">
        <v>23.14</v>
      </c>
      <c r="AH70" s="201">
        <v>0</v>
      </c>
      <c r="AI70" s="201">
        <v>6.15</v>
      </c>
      <c r="AJ70" s="201">
        <v>0</v>
      </c>
      <c r="AK70" s="201">
        <v>64.17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12.37</v>
      </c>
      <c r="AR70" s="201">
        <v>0</v>
      </c>
      <c r="AS70" s="201">
        <v>1.93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12.03</v>
      </c>
      <c r="K71" s="201">
        <v>9.1</v>
      </c>
      <c r="L71" s="201">
        <v>559.16999999999996</v>
      </c>
      <c r="M71" s="201">
        <v>27.29</v>
      </c>
      <c r="N71" s="201">
        <v>35.03</v>
      </c>
      <c r="O71" s="201">
        <v>0</v>
      </c>
      <c r="P71" s="201">
        <v>37.03</v>
      </c>
      <c r="Q71" s="201">
        <v>3.24</v>
      </c>
      <c r="R71" s="201">
        <v>12.57</v>
      </c>
      <c r="S71" s="201">
        <v>7.83</v>
      </c>
      <c r="T71" s="201">
        <v>0</v>
      </c>
      <c r="U71" s="201">
        <v>61.9</v>
      </c>
      <c r="V71" s="201">
        <v>6.15</v>
      </c>
      <c r="W71" s="201">
        <v>10.32</v>
      </c>
      <c r="X71" s="201">
        <v>43.75</v>
      </c>
      <c r="Y71" s="201">
        <v>0</v>
      </c>
      <c r="Z71" s="201">
        <v>37.54</v>
      </c>
      <c r="AA71" s="201">
        <v>26.75</v>
      </c>
      <c r="AB71" s="201">
        <v>0</v>
      </c>
      <c r="AC71" s="201">
        <v>10.85</v>
      </c>
      <c r="AD71" s="201">
        <v>0</v>
      </c>
      <c r="AE71" s="201">
        <v>0</v>
      </c>
      <c r="AF71" s="201">
        <v>0</v>
      </c>
      <c r="AG71" s="201">
        <v>23.14</v>
      </c>
      <c r="AH71" s="201">
        <v>0</v>
      </c>
      <c r="AI71" s="201">
        <v>6.35</v>
      </c>
      <c r="AJ71" s="201">
        <v>0</v>
      </c>
      <c r="AK71" s="201">
        <v>64.17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10.54</v>
      </c>
      <c r="AR71" s="201">
        <v>0</v>
      </c>
      <c r="AS71" s="201">
        <v>1.93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12.03</v>
      </c>
      <c r="K72" s="201">
        <v>4.83</v>
      </c>
      <c r="L72" s="201">
        <v>415.63</v>
      </c>
      <c r="M72" s="201">
        <v>27.29</v>
      </c>
      <c r="N72" s="201">
        <v>35.03</v>
      </c>
      <c r="O72" s="201">
        <v>0</v>
      </c>
      <c r="P72" s="201">
        <v>37.03</v>
      </c>
      <c r="Q72" s="201">
        <v>3.24</v>
      </c>
      <c r="R72" s="201">
        <v>12.57</v>
      </c>
      <c r="S72" s="201">
        <v>7.83</v>
      </c>
      <c r="T72" s="201">
        <v>0</v>
      </c>
      <c r="U72" s="201">
        <v>61.9</v>
      </c>
      <c r="V72" s="201">
        <v>6.15</v>
      </c>
      <c r="W72" s="201">
        <v>10.32</v>
      </c>
      <c r="X72" s="201">
        <v>43.75</v>
      </c>
      <c r="Y72" s="201">
        <v>0</v>
      </c>
      <c r="Z72" s="201">
        <v>37.54</v>
      </c>
      <c r="AA72" s="201">
        <v>26.75</v>
      </c>
      <c r="AB72" s="201">
        <v>0</v>
      </c>
      <c r="AC72" s="201">
        <v>10.85</v>
      </c>
      <c r="AD72" s="201">
        <v>0</v>
      </c>
      <c r="AE72" s="201">
        <v>0</v>
      </c>
      <c r="AF72" s="201">
        <v>0</v>
      </c>
      <c r="AG72" s="201">
        <v>23.14</v>
      </c>
      <c r="AH72" s="201">
        <v>0</v>
      </c>
      <c r="AI72" s="201">
        <v>6.35</v>
      </c>
      <c r="AJ72" s="201">
        <v>0</v>
      </c>
      <c r="AK72" s="201">
        <v>49.11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9.5399999999999991</v>
      </c>
      <c r="AR72" s="201">
        <v>0</v>
      </c>
      <c r="AS72" s="201">
        <v>1.93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12.03</v>
      </c>
      <c r="K73" s="201">
        <v>4.83</v>
      </c>
      <c r="L73" s="201">
        <v>388.57</v>
      </c>
      <c r="M73" s="201">
        <v>27.29</v>
      </c>
      <c r="N73" s="201">
        <v>35.03</v>
      </c>
      <c r="O73" s="201">
        <v>0</v>
      </c>
      <c r="P73" s="201">
        <v>37.03</v>
      </c>
      <c r="Q73" s="201">
        <v>3.24</v>
      </c>
      <c r="R73" s="201">
        <v>12.57</v>
      </c>
      <c r="S73" s="201">
        <v>7.83</v>
      </c>
      <c r="T73" s="201">
        <v>0</v>
      </c>
      <c r="U73" s="201">
        <v>61.9</v>
      </c>
      <c r="V73" s="201">
        <v>6.15</v>
      </c>
      <c r="W73" s="201">
        <v>10.32</v>
      </c>
      <c r="X73" s="201">
        <v>43.75</v>
      </c>
      <c r="Y73" s="201">
        <v>0</v>
      </c>
      <c r="Z73" s="201">
        <v>37.54</v>
      </c>
      <c r="AA73" s="201">
        <v>26.75</v>
      </c>
      <c r="AB73" s="201">
        <v>0</v>
      </c>
      <c r="AC73" s="201">
        <v>9.7200000000000006</v>
      </c>
      <c r="AD73" s="201">
        <v>0</v>
      </c>
      <c r="AE73" s="201">
        <v>0</v>
      </c>
      <c r="AF73" s="201">
        <v>0</v>
      </c>
      <c r="AG73" s="201">
        <v>23.14</v>
      </c>
      <c r="AH73" s="201">
        <v>0</v>
      </c>
      <c r="AI73" s="201">
        <v>3.94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8.08</v>
      </c>
      <c r="AR73" s="201">
        <v>0</v>
      </c>
      <c r="AS73" s="201">
        <v>1.93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12.03</v>
      </c>
      <c r="K74" s="201">
        <v>4.83</v>
      </c>
      <c r="L74" s="201">
        <v>370.2</v>
      </c>
      <c r="M74" s="201">
        <v>27.29</v>
      </c>
      <c r="N74" s="201">
        <v>35.03</v>
      </c>
      <c r="O74" s="201">
        <v>0</v>
      </c>
      <c r="P74" s="201">
        <v>37.03</v>
      </c>
      <c r="Q74" s="201">
        <v>3.24</v>
      </c>
      <c r="R74" s="201">
        <v>12.57</v>
      </c>
      <c r="S74" s="201">
        <v>7.83</v>
      </c>
      <c r="T74" s="201">
        <v>0</v>
      </c>
      <c r="U74" s="201">
        <v>61.9</v>
      </c>
      <c r="V74" s="201">
        <v>6.15</v>
      </c>
      <c r="W74" s="201">
        <v>9.7200000000000006</v>
      </c>
      <c r="X74" s="201">
        <v>43.75</v>
      </c>
      <c r="Y74" s="201">
        <v>0</v>
      </c>
      <c r="Z74" s="201">
        <v>37.54</v>
      </c>
      <c r="AA74" s="201">
        <v>26.75</v>
      </c>
      <c r="AB74" s="201">
        <v>0</v>
      </c>
      <c r="AC74" s="201">
        <v>9.7200000000000006</v>
      </c>
      <c r="AD74" s="201">
        <v>0</v>
      </c>
      <c r="AE74" s="201">
        <v>0</v>
      </c>
      <c r="AF74" s="201">
        <v>0</v>
      </c>
      <c r="AG74" s="201">
        <v>23.14</v>
      </c>
      <c r="AH74" s="201">
        <v>0</v>
      </c>
      <c r="AI74" s="201">
        <v>3.94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5.16</v>
      </c>
      <c r="AR74" s="201">
        <v>0</v>
      </c>
      <c r="AS74" s="201">
        <v>1.93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12.03</v>
      </c>
      <c r="K75" s="201">
        <v>4.83</v>
      </c>
      <c r="L75" s="201">
        <v>369.23</v>
      </c>
      <c r="M75" s="201">
        <v>27.29</v>
      </c>
      <c r="N75" s="201">
        <v>35.03</v>
      </c>
      <c r="O75" s="201">
        <v>0</v>
      </c>
      <c r="P75" s="201">
        <v>37.03</v>
      </c>
      <c r="Q75" s="201">
        <v>3.24</v>
      </c>
      <c r="R75" s="201">
        <v>12.57</v>
      </c>
      <c r="S75" s="201">
        <v>7.83</v>
      </c>
      <c r="T75" s="201">
        <v>0</v>
      </c>
      <c r="U75" s="201">
        <v>61.9</v>
      </c>
      <c r="V75" s="201">
        <v>6.15</v>
      </c>
      <c r="W75" s="201">
        <v>10.32</v>
      </c>
      <c r="X75" s="201">
        <v>43.75</v>
      </c>
      <c r="Y75" s="201">
        <v>0</v>
      </c>
      <c r="Z75" s="201">
        <v>37.54</v>
      </c>
      <c r="AA75" s="201">
        <v>26.75</v>
      </c>
      <c r="AB75" s="201">
        <v>0</v>
      </c>
      <c r="AC75" s="201">
        <v>10.77</v>
      </c>
      <c r="AD75" s="201">
        <v>0</v>
      </c>
      <c r="AE75" s="201">
        <v>0</v>
      </c>
      <c r="AF75" s="201">
        <v>0</v>
      </c>
      <c r="AG75" s="201">
        <v>23.14</v>
      </c>
      <c r="AH75" s="201">
        <v>0</v>
      </c>
      <c r="AI75" s="201">
        <v>7.56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1.93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12.03</v>
      </c>
      <c r="K76" s="201">
        <v>4.83</v>
      </c>
      <c r="L76" s="201">
        <v>369.23</v>
      </c>
      <c r="M76" s="201">
        <v>27.29</v>
      </c>
      <c r="N76" s="201">
        <v>35.03</v>
      </c>
      <c r="O76" s="201">
        <v>0</v>
      </c>
      <c r="P76" s="201">
        <v>37.03</v>
      </c>
      <c r="Q76" s="201">
        <v>3.24</v>
      </c>
      <c r="R76" s="201">
        <v>12.57</v>
      </c>
      <c r="S76" s="201">
        <v>7.83</v>
      </c>
      <c r="T76" s="201">
        <v>0</v>
      </c>
      <c r="U76" s="201">
        <v>61.9</v>
      </c>
      <c r="V76" s="201">
        <v>6.15</v>
      </c>
      <c r="W76" s="201">
        <v>10.32</v>
      </c>
      <c r="X76" s="201">
        <v>43.75</v>
      </c>
      <c r="Y76" s="201">
        <v>0</v>
      </c>
      <c r="Z76" s="201">
        <v>37.54</v>
      </c>
      <c r="AA76" s="201">
        <v>26.75</v>
      </c>
      <c r="AB76" s="201">
        <v>0</v>
      </c>
      <c r="AC76" s="201">
        <v>10.77</v>
      </c>
      <c r="AD76" s="201">
        <v>0</v>
      </c>
      <c r="AE76" s="201">
        <v>0</v>
      </c>
      <c r="AF76" s="201">
        <v>0</v>
      </c>
      <c r="AG76" s="201">
        <v>23.14</v>
      </c>
      <c r="AH76" s="201">
        <v>0</v>
      </c>
      <c r="AI76" s="201">
        <v>7.56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1.93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12.03</v>
      </c>
      <c r="K77" s="201">
        <v>4.83</v>
      </c>
      <c r="L77" s="201">
        <v>480.39</v>
      </c>
      <c r="M77" s="201">
        <v>27.29</v>
      </c>
      <c r="N77" s="201">
        <v>35.03</v>
      </c>
      <c r="O77" s="201">
        <v>0</v>
      </c>
      <c r="P77" s="201">
        <v>37.03</v>
      </c>
      <c r="Q77" s="201">
        <v>3.24</v>
      </c>
      <c r="R77" s="201">
        <v>12.57</v>
      </c>
      <c r="S77" s="201">
        <v>7.83</v>
      </c>
      <c r="T77" s="201">
        <v>0</v>
      </c>
      <c r="U77" s="201">
        <v>61.9</v>
      </c>
      <c r="V77" s="201">
        <v>6.15</v>
      </c>
      <c r="W77" s="201">
        <v>10.32</v>
      </c>
      <c r="X77" s="201">
        <v>43.75</v>
      </c>
      <c r="Y77" s="201">
        <v>0</v>
      </c>
      <c r="Z77" s="201">
        <v>37.54</v>
      </c>
      <c r="AA77" s="201">
        <v>26.75</v>
      </c>
      <c r="AB77" s="201">
        <v>0</v>
      </c>
      <c r="AC77" s="201">
        <v>10.77</v>
      </c>
      <c r="AD77" s="201">
        <v>0</v>
      </c>
      <c r="AE77" s="201">
        <v>0</v>
      </c>
      <c r="AF77" s="201">
        <v>0</v>
      </c>
      <c r="AG77" s="201">
        <v>23.14</v>
      </c>
      <c r="AH77" s="201">
        <v>0</v>
      </c>
      <c r="AI77" s="201">
        <v>7.56</v>
      </c>
      <c r="AJ77" s="201">
        <v>0</v>
      </c>
      <c r="AK77" s="201">
        <v>0</v>
      </c>
      <c r="AL77" s="201">
        <v>6.53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1.93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12.03</v>
      </c>
      <c r="K78" s="201">
        <v>9.1</v>
      </c>
      <c r="L78" s="201">
        <v>559.16999999999996</v>
      </c>
      <c r="M78" s="201">
        <v>27.29</v>
      </c>
      <c r="N78" s="201">
        <v>35.03</v>
      </c>
      <c r="O78" s="201">
        <v>0</v>
      </c>
      <c r="P78" s="201">
        <v>37.03</v>
      </c>
      <c r="Q78" s="201">
        <v>3.24</v>
      </c>
      <c r="R78" s="201">
        <v>12.57</v>
      </c>
      <c r="S78" s="201">
        <v>7.83</v>
      </c>
      <c r="T78" s="201">
        <v>0</v>
      </c>
      <c r="U78" s="201">
        <v>61.9</v>
      </c>
      <c r="V78" s="201">
        <v>6.15</v>
      </c>
      <c r="W78" s="201">
        <v>10.32</v>
      </c>
      <c r="X78" s="201">
        <v>43.75</v>
      </c>
      <c r="Y78" s="201">
        <v>0</v>
      </c>
      <c r="Z78" s="201">
        <v>37.54</v>
      </c>
      <c r="AA78" s="201">
        <v>26.75</v>
      </c>
      <c r="AB78" s="201">
        <v>0</v>
      </c>
      <c r="AC78" s="201">
        <v>10.77</v>
      </c>
      <c r="AD78" s="201">
        <v>0</v>
      </c>
      <c r="AE78" s="201">
        <v>0</v>
      </c>
      <c r="AF78" s="201">
        <v>0</v>
      </c>
      <c r="AG78" s="201">
        <v>23.14</v>
      </c>
      <c r="AH78" s="201">
        <v>0</v>
      </c>
      <c r="AI78" s="201">
        <v>6.98</v>
      </c>
      <c r="AJ78" s="201">
        <v>0</v>
      </c>
      <c r="AK78" s="201">
        <v>0</v>
      </c>
      <c r="AL78" s="201">
        <v>6.53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1.93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12.03</v>
      </c>
      <c r="K79" s="201">
        <v>9.1</v>
      </c>
      <c r="L79" s="201">
        <v>559.16999999999996</v>
      </c>
      <c r="M79" s="201">
        <v>27.29</v>
      </c>
      <c r="N79" s="201">
        <v>35.03</v>
      </c>
      <c r="O79" s="201">
        <v>0</v>
      </c>
      <c r="P79" s="201">
        <v>37.03</v>
      </c>
      <c r="Q79" s="201">
        <v>3.24</v>
      </c>
      <c r="R79" s="201">
        <v>12.57</v>
      </c>
      <c r="S79" s="201">
        <v>7.83</v>
      </c>
      <c r="T79" s="201">
        <v>0</v>
      </c>
      <c r="U79" s="201">
        <v>61.9</v>
      </c>
      <c r="V79" s="201">
        <v>6.15</v>
      </c>
      <c r="W79" s="201">
        <v>10.32</v>
      </c>
      <c r="X79" s="201">
        <v>43.75</v>
      </c>
      <c r="Y79" s="201">
        <v>0</v>
      </c>
      <c r="Z79" s="201">
        <v>37.54</v>
      </c>
      <c r="AA79" s="201">
        <v>26.75</v>
      </c>
      <c r="AB79" s="201">
        <v>0</v>
      </c>
      <c r="AC79" s="201">
        <v>10.77</v>
      </c>
      <c r="AD79" s="201">
        <v>0</v>
      </c>
      <c r="AE79" s="201">
        <v>0</v>
      </c>
      <c r="AF79" s="201">
        <v>0</v>
      </c>
      <c r="AG79" s="201">
        <v>23.14</v>
      </c>
      <c r="AH79" s="201">
        <v>0</v>
      </c>
      <c r="AI79" s="201">
        <v>6.98</v>
      </c>
      <c r="AJ79" s="201">
        <v>0</v>
      </c>
      <c r="AK79" s="201">
        <v>0</v>
      </c>
      <c r="AL79" s="201">
        <v>6.53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1.93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12.03</v>
      </c>
      <c r="K80" s="201">
        <v>9.1</v>
      </c>
      <c r="L80" s="201">
        <v>559.16999999999996</v>
      </c>
      <c r="M80" s="201">
        <v>27.29</v>
      </c>
      <c r="N80" s="201">
        <v>35.03</v>
      </c>
      <c r="O80" s="201">
        <v>0</v>
      </c>
      <c r="P80" s="201">
        <v>37.03</v>
      </c>
      <c r="Q80" s="201">
        <v>3.24</v>
      </c>
      <c r="R80" s="201">
        <v>12.57</v>
      </c>
      <c r="S80" s="201">
        <v>7.83</v>
      </c>
      <c r="T80" s="201">
        <v>0</v>
      </c>
      <c r="U80" s="201">
        <v>61.9</v>
      </c>
      <c r="V80" s="201">
        <v>6.15</v>
      </c>
      <c r="W80" s="201">
        <v>9.81</v>
      </c>
      <c r="X80" s="201">
        <v>43.75</v>
      </c>
      <c r="Y80" s="201">
        <v>0</v>
      </c>
      <c r="Z80" s="201">
        <v>37.54</v>
      </c>
      <c r="AA80" s="201">
        <v>26.75</v>
      </c>
      <c r="AB80" s="201">
        <v>0</v>
      </c>
      <c r="AC80" s="201">
        <v>10.77</v>
      </c>
      <c r="AD80" s="201">
        <v>0</v>
      </c>
      <c r="AE80" s="201">
        <v>0</v>
      </c>
      <c r="AF80" s="201">
        <v>0</v>
      </c>
      <c r="AG80" s="201">
        <v>23.14</v>
      </c>
      <c r="AH80" s="201">
        <v>0</v>
      </c>
      <c r="AI80" s="201">
        <v>6.98</v>
      </c>
      <c r="AJ80" s="201">
        <v>0</v>
      </c>
      <c r="AK80" s="201">
        <v>0</v>
      </c>
      <c r="AL80" s="201">
        <v>6.53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1.93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12.03</v>
      </c>
      <c r="K81" s="201">
        <v>9.1</v>
      </c>
      <c r="L81" s="201">
        <v>559.16999999999996</v>
      </c>
      <c r="M81" s="201">
        <v>27.29</v>
      </c>
      <c r="N81" s="201">
        <v>35.03</v>
      </c>
      <c r="O81" s="201">
        <v>0</v>
      </c>
      <c r="P81" s="201">
        <v>37.03</v>
      </c>
      <c r="Q81" s="201">
        <v>3.24</v>
      </c>
      <c r="R81" s="201">
        <v>12.57</v>
      </c>
      <c r="S81" s="201">
        <v>7.83</v>
      </c>
      <c r="T81" s="201">
        <v>0</v>
      </c>
      <c r="U81" s="201">
        <v>61.9</v>
      </c>
      <c r="V81" s="201">
        <v>6.15</v>
      </c>
      <c r="W81" s="201">
        <v>10.32</v>
      </c>
      <c r="X81" s="201">
        <v>43.75</v>
      </c>
      <c r="Y81" s="201">
        <v>0</v>
      </c>
      <c r="Z81" s="201">
        <v>37.54</v>
      </c>
      <c r="AA81" s="201">
        <v>26.75</v>
      </c>
      <c r="AB81" s="201">
        <v>0</v>
      </c>
      <c r="AC81" s="201">
        <v>11</v>
      </c>
      <c r="AD81" s="201">
        <v>0</v>
      </c>
      <c r="AE81" s="201">
        <v>0</v>
      </c>
      <c r="AF81" s="201">
        <v>0</v>
      </c>
      <c r="AG81" s="201">
        <v>23.14</v>
      </c>
      <c r="AH81" s="201">
        <v>0</v>
      </c>
      <c r="AI81" s="201">
        <v>7.21</v>
      </c>
      <c r="AJ81" s="201">
        <v>0</v>
      </c>
      <c r="AK81" s="201">
        <v>26.1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1.93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12.03</v>
      </c>
      <c r="K82" s="201">
        <v>9.1</v>
      </c>
      <c r="L82" s="201">
        <v>559.16999999999996</v>
      </c>
      <c r="M82" s="201">
        <v>27.29</v>
      </c>
      <c r="N82" s="201">
        <v>35.03</v>
      </c>
      <c r="O82" s="201">
        <v>0</v>
      </c>
      <c r="P82" s="201">
        <v>37.03</v>
      </c>
      <c r="Q82" s="201">
        <v>3.24</v>
      </c>
      <c r="R82" s="201">
        <v>12.57</v>
      </c>
      <c r="S82" s="201">
        <v>7.83</v>
      </c>
      <c r="T82" s="201">
        <v>0</v>
      </c>
      <c r="U82" s="201">
        <v>61.9</v>
      </c>
      <c r="V82" s="201">
        <v>6.15</v>
      </c>
      <c r="W82" s="201">
        <v>10.32</v>
      </c>
      <c r="X82" s="201">
        <v>43.75</v>
      </c>
      <c r="Y82" s="201">
        <v>0</v>
      </c>
      <c r="Z82" s="201">
        <v>37.54</v>
      </c>
      <c r="AA82" s="201">
        <v>26.75</v>
      </c>
      <c r="AB82" s="201">
        <v>0</v>
      </c>
      <c r="AC82" s="201">
        <v>11</v>
      </c>
      <c r="AD82" s="201">
        <v>0</v>
      </c>
      <c r="AE82" s="201">
        <v>0</v>
      </c>
      <c r="AF82" s="201">
        <v>0</v>
      </c>
      <c r="AG82" s="201">
        <v>23.14</v>
      </c>
      <c r="AH82" s="201">
        <v>0</v>
      </c>
      <c r="AI82" s="201">
        <v>7.21</v>
      </c>
      <c r="AJ82" s="201">
        <v>0</v>
      </c>
      <c r="AK82" s="201">
        <v>43.5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1.93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11.77</v>
      </c>
      <c r="K83" s="201">
        <v>9.1</v>
      </c>
      <c r="L83" s="201">
        <v>559.16999999999996</v>
      </c>
      <c r="M83" s="201">
        <v>27.29</v>
      </c>
      <c r="N83" s="201">
        <v>35.03</v>
      </c>
      <c r="O83" s="201">
        <v>0</v>
      </c>
      <c r="P83" s="201">
        <v>37.03</v>
      </c>
      <c r="Q83" s="201">
        <v>3.24</v>
      </c>
      <c r="R83" s="201">
        <v>12.57</v>
      </c>
      <c r="S83" s="201">
        <v>7.83</v>
      </c>
      <c r="T83" s="201">
        <v>0</v>
      </c>
      <c r="U83" s="201">
        <v>61.9</v>
      </c>
      <c r="V83" s="201">
        <v>6.15</v>
      </c>
      <c r="W83" s="201">
        <v>10.32</v>
      </c>
      <c r="X83" s="201">
        <v>43.75</v>
      </c>
      <c r="Y83" s="201">
        <v>0</v>
      </c>
      <c r="Z83" s="201">
        <v>37.54</v>
      </c>
      <c r="AA83" s="201">
        <v>26.75</v>
      </c>
      <c r="AB83" s="201">
        <v>0</v>
      </c>
      <c r="AC83" s="201">
        <v>11</v>
      </c>
      <c r="AD83" s="201">
        <v>0</v>
      </c>
      <c r="AE83" s="201">
        <v>0</v>
      </c>
      <c r="AF83" s="201">
        <v>0</v>
      </c>
      <c r="AG83" s="201">
        <v>23.14</v>
      </c>
      <c r="AH83" s="201">
        <v>0</v>
      </c>
      <c r="AI83" s="201">
        <v>7.51</v>
      </c>
      <c r="AJ83" s="201">
        <v>0</v>
      </c>
      <c r="AK83" s="201">
        <v>65.25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1.93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11.77</v>
      </c>
      <c r="K84" s="201">
        <v>9.1</v>
      </c>
      <c r="L84" s="201">
        <v>559.16999999999996</v>
      </c>
      <c r="M84" s="201">
        <v>27.29</v>
      </c>
      <c r="N84" s="201">
        <v>35.03</v>
      </c>
      <c r="O84" s="201">
        <v>0</v>
      </c>
      <c r="P84" s="201">
        <v>37.03</v>
      </c>
      <c r="Q84" s="201">
        <v>3.24</v>
      </c>
      <c r="R84" s="201">
        <v>12.57</v>
      </c>
      <c r="S84" s="201">
        <v>7.83</v>
      </c>
      <c r="T84" s="201">
        <v>0</v>
      </c>
      <c r="U84" s="201">
        <v>61.9</v>
      </c>
      <c r="V84" s="201">
        <v>6.15</v>
      </c>
      <c r="W84" s="201">
        <v>10.32</v>
      </c>
      <c r="X84" s="201">
        <v>43.75</v>
      </c>
      <c r="Y84" s="201">
        <v>0</v>
      </c>
      <c r="Z84" s="201">
        <v>37.54</v>
      </c>
      <c r="AA84" s="201">
        <v>26.75</v>
      </c>
      <c r="AB84" s="201">
        <v>0</v>
      </c>
      <c r="AC84" s="201">
        <v>11</v>
      </c>
      <c r="AD84" s="201">
        <v>0</v>
      </c>
      <c r="AE84" s="201">
        <v>0</v>
      </c>
      <c r="AF84" s="201">
        <v>0</v>
      </c>
      <c r="AG84" s="201">
        <v>23.14</v>
      </c>
      <c r="AH84" s="201">
        <v>0</v>
      </c>
      <c r="AI84" s="201">
        <v>7.51</v>
      </c>
      <c r="AJ84" s="201">
        <v>0</v>
      </c>
      <c r="AK84" s="201">
        <v>65.25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1.93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11.77</v>
      </c>
      <c r="K85" s="201">
        <v>9.1</v>
      </c>
      <c r="L85" s="201">
        <v>559.16999999999996</v>
      </c>
      <c r="M85" s="201">
        <v>27.29</v>
      </c>
      <c r="N85" s="201">
        <v>35.03</v>
      </c>
      <c r="O85" s="201">
        <v>0</v>
      </c>
      <c r="P85" s="201">
        <v>37.03</v>
      </c>
      <c r="Q85" s="201">
        <v>3.24</v>
      </c>
      <c r="R85" s="201">
        <v>12.57</v>
      </c>
      <c r="S85" s="201">
        <v>7.83</v>
      </c>
      <c r="T85" s="201">
        <v>0</v>
      </c>
      <c r="U85" s="201">
        <v>61.9</v>
      </c>
      <c r="V85" s="201">
        <v>6.15</v>
      </c>
      <c r="W85" s="201">
        <v>10.32</v>
      </c>
      <c r="X85" s="201">
        <v>43.75</v>
      </c>
      <c r="Y85" s="201">
        <v>0</v>
      </c>
      <c r="Z85" s="201">
        <v>37.54</v>
      </c>
      <c r="AA85" s="201">
        <v>26.75</v>
      </c>
      <c r="AB85" s="201">
        <v>0</v>
      </c>
      <c r="AC85" s="201">
        <v>11</v>
      </c>
      <c r="AD85" s="201">
        <v>0</v>
      </c>
      <c r="AE85" s="201">
        <v>0</v>
      </c>
      <c r="AF85" s="201">
        <v>0</v>
      </c>
      <c r="AG85" s="201">
        <v>23.14</v>
      </c>
      <c r="AH85" s="201">
        <v>0</v>
      </c>
      <c r="AI85" s="201">
        <v>7.51</v>
      </c>
      <c r="AJ85" s="201">
        <v>0</v>
      </c>
      <c r="AK85" s="201">
        <v>65.25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1.93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11.77</v>
      </c>
      <c r="K86" s="201">
        <v>9.1</v>
      </c>
      <c r="L86" s="201">
        <v>559.16999999999996</v>
      </c>
      <c r="M86" s="201">
        <v>27.29</v>
      </c>
      <c r="N86" s="201">
        <v>35.03</v>
      </c>
      <c r="O86" s="201">
        <v>0</v>
      </c>
      <c r="P86" s="201">
        <v>37.03</v>
      </c>
      <c r="Q86" s="201">
        <v>3.24</v>
      </c>
      <c r="R86" s="201">
        <v>12.57</v>
      </c>
      <c r="S86" s="201">
        <v>7.83</v>
      </c>
      <c r="T86" s="201">
        <v>0</v>
      </c>
      <c r="U86" s="201">
        <v>61.9</v>
      </c>
      <c r="V86" s="201">
        <v>6.15</v>
      </c>
      <c r="W86" s="201">
        <v>9.9</v>
      </c>
      <c r="X86" s="201">
        <v>43.75</v>
      </c>
      <c r="Y86" s="201">
        <v>0</v>
      </c>
      <c r="Z86" s="201">
        <v>37.54</v>
      </c>
      <c r="AA86" s="201">
        <v>26.75</v>
      </c>
      <c r="AB86" s="201">
        <v>0</v>
      </c>
      <c r="AC86" s="201">
        <v>11</v>
      </c>
      <c r="AD86" s="201">
        <v>0</v>
      </c>
      <c r="AE86" s="201">
        <v>0</v>
      </c>
      <c r="AF86" s="201">
        <v>0</v>
      </c>
      <c r="AG86" s="201">
        <v>23.14</v>
      </c>
      <c r="AH86" s="201">
        <v>0</v>
      </c>
      <c r="AI86" s="201">
        <v>8</v>
      </c>
      <c r="AJ86" s="201">
        <v>0</v>
      </c>
      <c r="AK86" s="201">
        <v>65.25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1.93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11.77</v>
      </c>
      <c r="K87" s="201">
        <v>9.1</v>
      </c>
      <c r="L87" s="201">
        <v>559.16999999999996</v>
      </c>
      <c r="M87" s="201">
        <v>27.29</v>
      </c>
      <c r="N87" s="201">
        <v>35.03</v>
      </c>
      <c r="O87" s="201">
        <v>0</v>
      </c>
      <c r="P87" s="201">
        <v>37.03</v>
      </c>
      <c r="Q87" s="201">
        <v>3.24</v>
      </c>
      <c r="R87" s="201">
        <v>12.57</v>
      </c>
      <c r="S87" s="201">
        <v>7.83</v>
      </c>
      <c r="T87" s="201">
        <v>0</v>
      </c>
      <c r="U87" s="201">
        <v>61.9</v>
      </c>
      <c r="V87" s="201">
        <v>6.15</v>
      </c>
      <c r="W87" s="201">
        <v>10.32</v>
      </c>
      <c r="X87" s="201">
        <v>43.75</v>
      </c>
      <c r="Y87" s="201">
        <v>0</v>
      </c>
      <c r="Z87" s="201">
        <v>37.54</v>
      </c>
      <c r="AA87" s="201">
        <v>26.75</v>
      </c>
      <c r="AB87" s="201">
        <v>0</v>
      </c>
      <c r="AC87" s="201">
        <v>11</v>
      </c>
      <c r="AD87" s="201">
        <v>0</v>
      </c>
      <c r="AE87" s="201">
        <v>0</v>
      </c>
      <c r="AF87" s="201">
        <v>0</v>
      </c>
      <c r="AG87" s="201">
        <v>23.14</v>
      </c>
      <c r="AH87" s="201">
        <v>0</v>
      </c>
      <c r="AI87" s="201">
        <v>8</v>
      </c>
      <c r="AJ87" s="201">
        <v>0</v>
      </c>
      <c r="AK87" s="201">
        <v>65.25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1.93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11.77</v>
      </c>
      <c r="K88" s="201">
        <v>9.1</v>
      </c>
      <c r="L88" s="201">
        <v>559.16999999999996</v>
      </c>
      <c r="M88" s="201">
        <v>27.29</v>
      </c>
      <c r="N88" s="201">
        <v>35.03</v>
      </c>
      <c r="O88" s="201">
        <v>0</v>
      </c>
      <c r="P88" s="201">
        <v>37.03</v>
      </c>
      <c r="Q88" s="201">
        <v>3.24</v>
      </c>
      <c r="R88" s="201">
        <v>12.57</v>
      </c>
      <c r="S88" s="201">
        <v>7.83</v>
      </c>
      <c r="T88" s="201">
        <v>0</v>
      </c>
      <c r="U88" s="201">
        <v>61.9</v>
      </c>
      <c r="V88" s="201">
        <v>6.15</v>
      </c>
      <c r="W88" s="201">
        <v>10.32</v>
      </c>
      <c r="X88" s="201">
        <v>43.75</v>
      </c>
      <c r="Y88" s="201">
        <v>0</v>
      </c>
      <c r="Z88" s="201">
        <v>37.54</v>
      </c>
      <c r="AA88" s="201">
        <v>26.75</v>
      </c>
      <c r="AB88" s="201">
        <v>0</v>
      </c>
      <c r="AC88" s="201">
        <v>11</v>
      </c>
      <c r="AD88" s="201">
        <v>0</v>
      </c>
      <c r="AE88" s="201">
        <v>0</v>
      </c>
      <c r="AF88" s="201">
        <v>0</v>
      </c>
      <c r="AG88" s="201">
        <v>23.14</v>
      </c>
      <c r="AH88" s="201">
        <v>0</v>
      </c>
      <c r="AI88" s="201">
        <v>8</v>
      </c>
      <c r="AJ88" s="201">
        <v>0</v>
      </c>
      <c r="AK88" s="201">
        <v>65.25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1.93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11.77</v>
      </c>
      <c r="K89" s="201">
        <v>9.1</v>
      </c>
      <c r="L89" s="201">
        <v>559.16999999999996</v>
      </c>
      <c r="M89" s="201">
        <v>27.29</v>
      </c>
      <c r="N89" s="201">
        <v>35.03</v>
      </c>
      <c r="O89" s="201">
        <v>0</v>
      </c>
      <c r="P89" s="201">
        <v>37.03</v>
      </c>
      <c r="Q89" s="201">
        <v>3.24</v>
      </c>
      <c r="R89" s="201">
        <v>12.57</v>
      </c>
      <c r="S89" s="201">
        <v>7.83</v>
      </c>
      <c r="T89" s="201">
        <v>0</v>
      </c>
      <c r="U89" s="201">
        <v>61.39</v>
      </c>
      <c r="V89" s="201">
        <v>6.15</v>
      </c>
      <c r="W89" s="201">
        <v>10.32</v>
      </c>
      <c r="X89" s="201">
        <v>43.75</v>
      </c>
      <c r="Y89" s="201">
        <v>0</v>
      </c>
      <c r="Z89" s="201">
        <v>37.54</v>
      </c>
      <c r="AA89" s="201">
        <v>26.75</v>
      </c>
      <c r="AB89" s="201">
        <v>0</v>
      </c>
      <c r="AC89" s="201">
        <v>11</v>
      </c>
      <c r="AD89" s="201">
        <v>0</v>
      </c>
      <c r="AE89" s="201">
        <v>0</v>
      </c>
      <c r="AF89" s="201">
        <v>0</v>
      </c>
      <c r="AG89" s="201">
        <v>23.14</v>
      </c>
      <c r="AH89" s="201">
        <v>0</v>
      </c>
      <c r="AI89" s="201">
        <v>8</v>
      </c>
      <c r="AJ89" s="201">
        <v>0</v>
      </c>
      <c r="AK89" s="201">
        <v>65.25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1.93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11.77</v>
      </c>
      <c r="K90" s="201">
        <v>9.1</v>
      </c>
      <c r="L90" s="201">
        <v>559.16999999999996</v>
      </c>
      <c r="M90" s="201">
        <v>27.29</v>
      </c>
      <c r="N90" s="201">
        <v>35.03</v>
      </c>
      <c r="O90" s="201">
        <v>0</v>
      </c>
      <c r="P90" s="201">
        <v>37.03</v>
      </c>
      <c r="Q90" s="201">
        <v>3.24</v>
      </c>
      <c r="R90" s="201">
        <v>12.57</v>
      </c>
      <c r="S90" s="201">
        <v>7.83</v>
      </c>
      <c r="T90" s="201">
        <v>0</v>
      </c>
      <c r="U90" s="201">
        <v>61.39</v>
      </c>
      <c r="V90" s="201">
        <v>6.15</v>
      </c>
      <c r="W90" s="201">
        <v>10.32</v>
      </c>
      <c r="X90" s="201">
        <v>43.75</v>
      </c>
      <c r="Y90" s="201">
        <v>0</v>
      </c>
      <c r="Z90" s="201">
        <v>37.54</v>
      </c>
      <c r="AA90" s="201">
        <v>26.75</v>
      </c>
      <c r="AB90" s="201">
        <v>0</v>
      </c>
      <c r="AC90" s="201">
        <v>11</v>
      </c>
      <c r="AD90" s="201">
        <v>0</v>
      </c>
      <c r="AE90" s="201">
        <v>0</v>
      </c>
      <c r="AF90" s="201">
        <v>0</v>
      </c>
      <c r="AG90" s="201">
        <v>23.14</v>
      </c>
      <c r="AH90" s="201">
        <v>0</v>
      </c>
      <c r="AI90" s="201">
        <v>8</v>
      </c>
      <c r="AJ90" s="201">
        <v>0</v>
      </c>
      <c r="AK90" s="201">
        <v>65.25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1.93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11.77</v>
      </c>
      <c r="K91" s="201">
        <v>9.1</v>
      </c>
      <c r="L91" s="201">
        <v>559.16999999999996</v>
      </c>
      <c r="M91" s="201">
        <v>27.29</v>
      </c>
      <c r="N91" s="201">
        <v>35.03</v>
      </c>
      <c r="O91" s="201">
        <v>0</v>
      </c>
      <c r="P91" s="201">
        <v>37.03</v>
      </c>
      <c r="Q91" s="201">
        <v>3.24</v>
      </c>
      <c r="R91" s="201">
        <v>12.57</v>
      </c>
      <c r="S91" s="201">
        <v>7.83</v>
      </c>
      <c r="T91" s="201">
        <v>0</v>
      </c>
      <c r="U91" s="201">
        <v>61.39</v>
      </c>
      <c r="V91" s="201">
        <v>6.15</v>
      </c>
      <c r="W91" s="201">
        <v>10.32</v>
      </c>
      <c r="X91" s="201">
        <v>43.75</v>
      </c>
      <c r="Y91" s="201">
        <v>0</v>
      </c>
      <c r="Z91" s="201">
        <v>37.54</v>
      </c>
      <c r="AA91" s="201">
        <v>26.75</v>
      </c>
      <c r="AB91" s="201">
        <v>0</v>
      </c>
      <c r="AC91" s="201">
        <v>11</v>
      </c>
      <c r="AD91" s="201">
        <v>0</v>
      </c>
      <c r="AE91" s="201">
        <v>0</v>
      </c>
      <c r="AF91" s="201">
        <v>0</v>
      </c>
      <c r="AG91" s="201">
        <v>23.14</v>
      </c>
      <c r="AH91" s="201">
        <v>0</v>
      </c>
      <c r="AI91" s="201">
        <v>8</v>
      </c>
      <c r="AJ91" s="201">
        <v>0</v>
      </c>
      <c r="AK91" s="201">
        <v>65.25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1.93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11.77</v>
      </c>
      <c r="K92" s="201">
        <v>9.1</v>
      </c>
      <c r="L92" s="201">
        <v>559.16999999999996</v>
      </c>
      <c r="M92" s="201">
        <v>27.29</v>
      </c>
      <c r="N92" s="201">
        <v>35.03</v>
      </c>
      <c r="O92" s="201">
        <v>0</v>
      </c>
      <c r="P92" s="201">
        <v>37.03</v>
      </c>
      <c r="Q92" s="201">
        <v>3.24</v>
      </c>
      <c r="R92" s="201">
        <v>12.57</v>
      </c>
      <c r="S92" s="201">
        <v>7.83</v>
      </c>
      <c r="T92" s="201">
        <v>0</v>
      </c>
      <c r="U92" s="201">
        <v>61.39</v>
      </c>
      <c r="V92" s="201">
        <v>6.15</v>
      </c>
      <c r="W92" s="201">
        <v>10.32</v>
      </c>
      <c r="X92" s="201">
        <v>43.75</v>
      </c>
      <c r="Y92" s="201">
        <v>0</v>
      </c>
      <c r="Z92" s="201">
        <v>37.54</v>
      </c>
      <c r="AA92" s="201">
        <v>26.75</v>
      </c>
      <c r="AB92" s="201">
        <v>0</v>
      </c>
      <c r="AC92" s="201">
        <v>11</v>
      </c>
      <c r="AD92" s="201">
        <v>0</v>
      </c>
      <c r="AE92" s="201">
        <v>0</v>
      </c>
      <c r="AF92" s="201">
        <v>0</v>
      </c>
      <c r="AG92" s="201">
        <v>23.14</v>
      </c>
      <c r="AH92" s="201">
        <v>0</v>
      </c>
      <c r="AI92" s="201">
        <v>8</v>
      </c>
      <c r="AJ92" s="201">
        <v>0</v>
      </c>
      <c r="AK92" s="201">
        <v>65.25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1.93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11.77</v>
      </c>
      <c r="K93" s="201">
        <v>9.1</v>
      </c>
      <c r="L93" s="201">
        <v>559.16999999999996</v>
      </c>
      <c r="M93" s="201">
        <v>27.29</v>
      </c>
      <c r="N93" s="201">
        <v>35.03</v>
      </c>
      <c r="O93" s="201">
        <v>0</v>
      </c>
      <c r="P93" s="201">
        <v>37.03</v>
      </c>
      <c r="Q93" s="201">
        <v>3.24</v>
      </c>
      <c r="R93" s="201">
        <v>12.57</v>
      </c>
      <c r="S93" s="201">
        <v>7.83</v>
      </c>
      <c r="T93" s="201">
        <v>0</v>
      </c>
      <c r="U93" s="201">
        <v>61.39</v>
      </c>
      <c r="V93" s="201">
        <v>6.15</v>
      </c>
      <c r="W93" s="201">
        <v>10.32</v>
      </c>
      <c r="X93" s="201">
        <v>43.75</v>
      </c>
      <c r="Y93" s="201">
        <v>0</v>
      </c>
      <c r="Z93" s="201">
        <v>37.54</v>
      </c>
      <c r="AA93" s="201">
        <v>26.75</v>
      </c>
      <c r="AB93" s="201">
        <v>0</v>
      </c>
      <c r="AC93" s="201">
        <v>11</v>
      </c>
      <c r="AD93" s="201">
        <v>0</v>
      </c>
      <c r="AE93" s="201">
        <v>0</v>
      </c>
      <c r="AF93" s="201">
        <v>0</v>
      </c>
      <c r="AG93" s="201">
        <v>23.14</v>
      </c>
      <c r="AH93" s="201">
        <v>0</v>
      </c>
      <c r="AI93" s="201">
        <v>8</v>
      </c>
      <c r="AJ93" s="201">
        <v>0</v>
      </c>
      <c r="AK93" s="201">
        <v>65.25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1.93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11.77</v>
      </c>
      <c r="K94" s="201">
        <v>9.1</v>
      </c>
      <c r="L94" s="201">
        <v>559.16999999999996</v>
      </c>
      <c r="M94" s="201">
        <v>27.29</v>
      </c>
      <c r="N94" s="201">
        <v>35.03</v>
      </c>
      <c r="O94" s="201">
        <v>0</v>
      </c>
      <c r="P94" s="201">
        <v>37.03</v>
      </c>
      <c r="Q94" s="201">
        <v>3.24</v>
      </c>
      <c r="R94" s="201">
        <v>12.57</v>
      </c>
      <c r="S94" s="201">
        <v>7.83</v>
      </c>
      <c r="T94" s="201">
        <v>0</v>
      </c>
      <c r="U94" s="201">
        <v>61.39</v>
      </c>
      <c r="V94" s="201">
        <v>6.15</v>
      </c>
      <c r="W94" s="201">
        <v>10.32</v>
      </c>
      <c r="X94" s="201">
        <v>43.75</v>
      </c>
      <c r="Y94" s="201">
        <v>0</v>
      </c>
      <c r="Z94" s="201">
        <v>37.54</v>
      </c>
      <c r="AA94" s="201">
        <v>26.75</v>
      </c>
      <c r="AB94" s="201">
        <v>0</v>
      </c>
      <c r="AC94" s="201">
        <v>11</v>
      </c>
      <c r="AD94" s="201">
        <v>0</v>
      </c>
      <c r="AE94" s="201">
        <v>0</v>
      </c>
      <c r="AF94" s="201">
        <v>0</v>
      </c>
      <c r="AG94" s="201">
        <v>23.14</v>
      </c>
      <c r="AH94" s="201">
        <v>0</v>
      </c>
      <c r="AI94" s="201">
        <v>8</v>
      </c>
      <c r="AJ94" s="201">
        <v>0</v>
      </c>
      <c r="AK94" s="201">
        <v>65.25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1.93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11.77</v>
      </c>
      <c r="K95" s="201">
        <v>9.1</v>
      </c>
      <c r="L95" s="201">
        <v>559.16999999999996</v>
      </c>
      <c r="M95" s="201">
        <v>27.29</v>
      </c>
      <c r="N95" s="201">
        <v>35.03</v>
      </c>
      <c r="O95" s="201">
        <v>0</v>
      </c>
      <c r="P95" s="201">
        <v>37.03</v>
      </c>
      <c r="Q95" s="201">
        <v>3.24</v>
      </c>
      <c r="R95" s="201">
        <v>12.57</v>
      </c>
      <c r="S95" s="201">
        <v>7.83</v>
      </c>
      <c r="T95" s="201">
        <v>0</v>
      </c>
      <c r="U95" s="201">
        <v>61.39</v>
      </c>
      <c r="V95" s="201">
        <v>6.15</v>
      </c>
      <c r="W95" s="201">
        <v>10.32</v>
      </c>
      <c r="X95" s="201">
        <v>43.75</v>
      </c>
      <c r="Y95" s="201">
        <v>0</v>
      </c>
      <c r="Z95" s="201">
        <v>37.54</v>
      </c>
      <c r="AA95" s="201">
        <v>26.75</v>
      </c>
      <c r="AB95" s="201">
        <v>0</v>
      </c>
      <c r="AC95" s="201">
        <v>11</v>
      </c>
      <c r="AD95" s="201">
        <v>0</v>
      </c>
      <c r="AE95" s="201">
        <v>0</v>
      </c>
      <c r="AF95" s="201">
        <v>0</v>
      </c>
      <c r="AG95" s="201">
        <v>23.14</v>
      </c>
      <c r="AH95" s="201">
        <v>0</v>
      </c>
      <c r="AI95" s="201">
        <v>8</v>
      </c>
      <c r="AJ95" s="201">
        <v>0</v>
      </c>
      <c r="AK95" s="201">
        <v>65.25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1.93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11.77</v>
      </c>
      <c r="K96" s="201">
        <v>9.1</v>
      </c>
      <c r="L96" s="201">
        <v>559.16999999999996</v>
      </c>
      <c r="M96" s="201">
        <v>27.29</v>
      </c>
      <c r="N96" s="201">
        <v>35.03</v>
      </c>
      <c r="O96" s="201">
        <v>0</v>
      </c>
      <c r="P96" s="201">
        <v>37.03</v>
      </c>
      <c r="Q96" s="201">
        <v>3.24</v>
      </c>
      <c r="R96" s="201">
        <v>12.57</v>
      </c>
      <c r="S96" s="201">
        <v>7.83</v>
      </c>
      <c r="T96" s="201">
        <v>0</v>
      </c>
      <c r="U96" s="201">
        <v>61.39</v>
      </c>
      <c r="V96" s="201">
        <v>6.15</v>
      </c>
      <c r="W96" s="201">
        <v>10.32</v>
      </c>
      <c r="X96" s="201">
        <v>43.75</v>
      </c>
      <c r="Y96" s="201">
        <v>0</v>
      </c>
      <c r="Z96" s="201">
        <v>37.54</v>
      </c>
      <c r="AA96" s="201">
        <v>26.75</v>
      </c>
      <c r="AB96" s="201">
        <v>0</v>
      </c>
      <c r="AC96" s="201">
        <v>11</v>
      </c>
      <c r="AD96" s="201">
        <v>0</v>
      </c>
      <c r="AE96" s="201">
        <v>0</v>
      </c>
      <c r="AF96" s="201">
        <v>0</v>
      </c>
      <c r="AG96" s="201">
        <v>23.14</v>
      </c>
      <c r="AH96" s="201">
        <v>0</v>
      </c>
      <c r="AI96" s="201">
        <v>8</v>
      </c>
      <c r="AJ96" s="201">
        <v>0</v>
      </c>
      <c r="AK96" s="201">
        <v>65.25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1.93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11.77</v>
      </c>
      <c r="K97" s="201">
        <v>9.1</v>
      </c>
      <c r="L97" s="201">
        <v>559.16999999999996</v>
      </c>
      <c r="M97" s="201">
        <v>27.29</v>
      </c>
      <c r="N97" s="201">
        <v>35.03</v>
      </c>
      <c r="O97" s="201">
        <v>0</v>
      </c>
      <c r="P97" s="201">
        <v>37.03</v>
      </c>
      <c r="Q97" s="201">
        <v>3.24</v>
      </c>
      <c r="R97" s="201">
        <v>12.57</v>
      </c>
      <c r="S97" s="201">
        <v>7.83</v>
      </c>
      <c r="T97" s="201">
        <v>0</v>
      </c>
      <c r="U97" s="201">
        <v>61.39</v>
      </c>
      <c r="V97" s="201">
        <v>6.15</v>
      </c>
      <c r="W97" s="201">
        <v>10.32</v>
      </c>
      <c r="X97" s="201">
        <v>43.75</v>
      </c>
      <c r="Y97" s="201">
        <v>0</v>
      </c>
      <c r="Z97" s="201">
        <v>37.54</v>
      </c>
      <c r="AA97" s="201">
        <v>26.75</v>
      </c>
      <c r="AB97" s="201">
        <v>0</v>
      </c>
      <c r="AC97" s="201">
        <v>11</v>
      </c>
      <c r="AD97" s="201">
        <v>0</v>
      </c>
      <c r="AE97" s="201">
        <v>0</v>
      </c>
      <c r="AF97" s="201">
        <v>0</v>
      </c>
      <c r="AG97" s="201">
        <v>23.14</v>
      </c>
      <c r="AH97" s="201">
        <v>0</v>
      </c>
      <c r="AI97" s="201">
        <v>8</v>
      </c>
      <c r="AJ97" s="201">
        <v>0</v>
      </c>
      <c r="AK97" s="201">
        <v>65.25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1.93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11.77</v>
      </c>
      <c r="K98" s="201">
        <v>9.1</v>
      </c>
      <c r="L98" s="201">
        <v>559.16999999999996</v>
      </c>
      <c r="M98" s="201">
        <v>27.29</v>
      </c>
      <c r="N98" s="201">
        <v>35.03</v>
      </c>
      <c r="O98" s="201">
        <v>0</v>
      </c>
      <c r="P98" s="201">
        <v>37.03</v>
      </c>
      <c r="Q98" s="201">
        <v>3.24</v>
      </c>
      <c r="R98" s="201">
        <v>12.57</v>
      </c>
      <c r="S98" s="201">
        <v>7.83</v>
      </c>
      <c r="T98" s="201">
        <v>0</v>
      </c>
      <c r="U98" s="201">
        <v>61.39</v>
      </c>
      <c r="V98" s="201">
        <v>6.15</v>
      </c>
      <c r="W98" s="201">
        <v>10.32</v>
      </c>
      <c r="X98" s="201">
        <v>43.75</v>
      </c>
      <c r="Y98" s="201">
        <v>0</v>
      </c>
      <c r="Z98" s="201">
        <v>37.54</v>
      </c>
      <c r="AA98" s="201">
        <v>26.75</v>
      </c>
      <c r="AB98" s="201">
        <v>0</v>
      </c>
      <c r="AC98" s="201">
        <v>11</v>
      </c>
      <c r="AD98" s="201">
        <v>0</v>
      </c>
      <c r="AE98" s="201">
        <v>0</v>
      </c>
      <c r="AF98" s="201">
        <v>0</v>
      </c>
      <c r="AG98" s="201">
        <v>23.14</v>
      </c>
      <c r="AH98" s="201">
        <v>0</v>
      </c>
      <c r="AI98" s="201">
        <v>8</v>
      </c>
      <c r="AJ98" s="201">
        <v>0</v>
      </c>
      <c r="AK98" s="201">
        <v>65.25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1.93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0.27221999999999957</v>
      </c>
      <c r="K99">
        <f t="shared" si="0"/>
        <v>0.17457500000000004</v>
      </c>
      <c r="L99">
        <f t="shared" si="0"/>
        <v>11.10890249999999</v>
      </c>
      <c r="M99">
        <f t="shared" si="0"/>
        <v>0.65495999999999932</v>
      </c>
      <c r="N99">
        <f t="shared" si="0"/>
        <v>0.84072000000000147</v>
      </c>
      <c r="O99">
        <f t="shared" si="0"/>
        <v>0</v>
      </c>
      <c r="P99">
        <f t="shared" si="0"/>
        <v>0.91782250000000121</v>
      </c>
      <c r="Q99">
        <f t="shared" si="0"/>
        <v>6.1560000000000066E-2</v>
      </c>
      <c r="R99">
        <f t="shared" si="0"/>
        <v>0.25611250000000046</v>
      </c>
      <c r="S99">
        <f t="shared" si="0"/>
        <v>0.16167250000000008</v>
      </c>
      <c r="T99">
        <f t="shared" si="0"/>
        <v>0</v>
      </c>
      <c r="U99">
        <f t="shared" si="0"/>
        <v>1.4793799999999993</v>
      </c>
      <c r="V99">
        <f t="shared" si="0"/>
        <v>0.11684999999999984</v>
      </c>
      <c r="W99">
        <f t="shared" si="0"/>
        <v>0.19554750000000021</v>
      </c>
      <c r="X99">
        <f t="shared" si="0"/>
        <v>0.96225000000000005</v>
      </c>
      <c r="Y99">
        <f t="shared" si="0"/>
        <v>0</v>
      </c>
      <c r="Z99">
        <f t="shared" si="0"/>
        <v>0.80470999999999981</v>
      </c>
      <c r="AA99">
        <f t="shared" si="0"/>
        <v>0.55208999999999997</v>
      </c>
      <c r="AB99">
        <f t="shared" si="0"/>
        <v>0</v>
      </c>
      <c r="AC99">
        <f t="shared" si="0"/>
        <v>0.12641249999999998</v>
      </c>
      <c r="AD99">
        <f t="shared" si="0"/>
        <v>0.12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0.17478749999999998</v>
      </c>
      <c r="AJ99">
        <f t="shared" si="0"/>
        <v>0</v>
      </c>
      <c r="AK99">
        <f t="shared" si="0"/>
        <v>1.2867125000000006</v>
      </c>
      <c r="AL99">
        <f t="shared" si="0"/>
        <v>6.5300000000000002E-3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0.19141250000000004</v>
      </c>
      <c r="AR99">
        <f t="shared" si="0"/>
        <v>0</v>
      </c>
      <c r="AS99">
        <f t="shared" si="0"/>
        <v>3.9082500000000082E-2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44719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36.36</v>
      </c>
      <c r="AH3" s="201">
        <v>0</v>
      </c>
      <c r="AI3" s="201">
        <v>3</v>
      </c>
      <c r="AJ3" s="201">
        <v>0</v>
      </c>
      <c r="AK3" s="201">
        <v>29.55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36.36</v>
      </c>
      <c r="AH4" s="201">
        <v>0</v>
      </c>
      <c r="AI4" s="201">
        <v>3</v>
      </c>
      <c r="AJ4" s="201">
        <v>0</v>
      </c>
      <c r="AK4" s="201">
        <v>29.55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36.36</v>
      </c>
      <c r="AH5" s="201">
        <v>0</v>
      </c>
      <c r="AI5" s="201">
        <v>3</v>
      </c>
      <c r="AJ5" s="201">
        <v>0</v>
      </c>
      <c r="AK5" s="201">
        <v>29.55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1.05</v>
      </c>
      <c r="AE6" s="201">
        <v>0</v>
      </c>
      <c r="AF6" s="201">
        <v>0</v>
      </c>
      <c r="AG6" s="201">
        <v>36.36</v>
      </c>
      <c r="AH6" s="201">
        <v>0</v>
      </c>
      <c r="AI6" s="201">
        <v>3</v>
      </c>
      <c r="AJ6" s="201">
        <v>0</v>
      </c>
      <c r="AK6" s="201">
        <v>29.55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1.05</v>
      </c>
      <c r="AE7" s="201">
        <v>0</v>
      </c>
      <c r="AF7" s="201">
        <v>0</v>
      </c>
      <c r="AG7" s="201">
        <v>36.36</v>
      </c>
      <c r="AH7" s="201">
        <v>0</v>
      </c>
      <c r="AI7" s="201">
        <v>3</v>
      </c>
      <c r="AJ7" s="201">
        <v>0</v>
      </c>
      <c r="AK7" s="201">
        <v>29.55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1.05</v>
      </c>
      <c r="AE8" s="201">
        <v>0</v>
      </c>
      <c r="AF8" s="201">
        <v>0</v>
      </c>
      <c r="AG8" s="201">
        <v>36.36</v>
      </c>
      <c r="AH8" s="201">
        <v>0</v>
      </c>
      <c r="AI8" s="201">
        <v>3</v>
      </c>
      <c r="AJ8" s="201">
        <v>0</v>
      </c>
      <c r="AK8" s="201">
        <v>29.55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1.05</v>
      </c>
      <c r="AE9" s="201">
        <v>0</v>
      </c>
      <c r="AF9" s="201">
        <v>0</v>
      </c>
      <c r="AG9" s="201">
        <v>36.36</v>
      </c>
      <c r="AH9" s="201">
        <v>0</v>
      </c>
      <c r="AI9" s="201">
        <v>3</v>
      </c>
      <c r="AJ9" s="201">
        <v>0</v>
      </c>
      <c r="AK9" s="201">
        <v>29.55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1.05</v>
      </c>
      <c r="AE10" s="201">
        <v>0</v>
      </c>
      <c r="AF10" s="201">
        <v>0</v>
      </c>
      <c r="AG10" s="201">
        <v>36.36</v>
      </c>
      <c r="AH10" s="201">
        <v>0</v>
      </c>
      <c r="AI10" s="201">
        <v>3</v>
      </c>
      <c r="AJ10" s="201">
        <v>0</v>
      </c>
      <c r="AK10" s="201">
        <v>29.55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1.05</v>
      </c>
      <c r="AE11" s="201">
        <v>0</v>
      </c>
      <c r="AF11" s="201">
        <v>0</v>
      </c>
      <c r="AG11" s="201">
        <v>36.36</v>
      </c>
      <c r="AH11" s="201">
        <v>0</v>
      </c>
      <c r="AI11" s="201">
        <v>3</v>
      </c>
      <c r="AJ11" s="201">
        <v>0</v>
      </c>
      <c r="AK11" s="201">
        <v>29.55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1.05</v>
      </c>
      <c r="AE12" s="201">
        <v>0</v>
      </c>
      <c r="AF12" s="201">
        <v>0</v>
      </c>
      <c r="AG12" s="201">
        <v>36.36</v>
      </c>
      <c r="AH12" s="201">
        <v>0</v>
      </c>
      <c r="AI12" s="201">
        <v>3</v>
      </c>
      <c r="AJ12" s="201">
        <v>0</v>
      </c>
      <c r="AK12" s="201">
        <v>29.55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1.05</v>
      </c>
      <c r="AE13" s="201">
        <v>0</v>
      </c>
      <c r="AF13" s="201">
        <v>0</v>
      </c>
      <c r="AG13" s="201">
        <v>36.36</v>
      </c>
      <c r="AH13" s="201">
        <v>0</v>
      </c>
      <c r="AI13" s="201">
        <v>3</v>
      </c>
      <c r="AJ13" s="201">
        <v>0</v>
      </c>
      <c r="AK13" s="201">
        <v>29.55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1.05</v>
      </c>
      <c r="AE14" s="201">
        <v>0</v>
      </c>
      <c r="AF14" s="201">
        <v>0</v>
      </c>
      <c r="AG14" s="201">
        <v>36.36</v>
      </c>
      <c r="AH14" s="201">
        <v>0</v>
      </c>
      <c r="AI14" s="201">
        <v>3</v>
      </c>
      <c r="AJ14" s="201">
        <v>0</v>
      </c>
      <c r="AK14" s="201">
        <v>29.55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1.05</v>
      </c>
      <c r="AE15" s="201">
        <v>0</v>
      </c>
      <c r="AF15" s="201">
        <v>0</v>
      </c>
      <c r="AG15" s="201">
        <v>36.36</v>
      </c>
      <c r="AH15" s="201">
        <v>0</v>
      </c>
      <c r="AI15" s="201">
        <v>3</v>
      </c>
      <c r="AJ15" s="201">
        <v>0</v>
      </c>
      <c r="AK15" s="201">
        <v>30.03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1.05</v>
      </c>
      <c r="AE16" s="201">
        <v>0</v>
      </c>
      <c r="AF16" s="201">
        <v>0</v>
      </c>
      <c r="AG16" s="201">
        <v>36.36</v>
      </c>
      <c r="AH16" s="201">
        <v>0</v>
      </c>
      <c r="AI16" s="201">
        <v>3</v>
      </c>
      <c r="AJ16" s="201">
        <v>0</v>
      </c>
      <c r="AK16" s="201">
        <v>30.03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1.05</v>
      </c>
      <c r="AE17" s="201">
        <v>0</v>
      </c>
      <c r="AF17" s="201">
        <v>0</v>
      </c>
      <c r="AG17" s="201">
        <v>36.36</v>
      </c>
      <c r="AH17" s="201">
        <v>0</v>
      </c>
      <c r="AI17" s="201">
        <v>3</v>
      </c>
      <c r="AJ17" s="201">
        <v>0</v>
      </c>
      <c r="AK17" s="201">
        <v>30.03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1.05</v>
      </c>
      <c r="AE18" s="201">
        <v>0</v>
      </c>
      <c r="AF18" s="201">
        <v>0</v>
      </c>
      <c r="AG18" s="201">
        <v>36.36</v>
      </c>
      <c r="AH18" s="201">
        <v>0</v>
      </c>
      <c r="AI18" s="201">
        <v>3</v>
      </c>
      <c r="AJ18" s="201">
        <v>0</v>
      </c>
      <c r="AK18" s="201">
        <v>30.03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1.05</v>
      </c>
      <c r="AE19" s="201">
        <v>0</v>
      </c>
      <c r="AF19" s="201">
        <v>0</v>
      </c>
      <c r="AG19" s="201">
        <v>36.36</v>
      </c>
      <c r="AH19" s="201">
        <v>0</v>
      </c>
      <c r="AI19" s="201">
        <v>5</v>
      </c>
      <c r="AJ19" s="201">
        <v>0</v>
      </c>
      <c r="AK19" s="201">
        <v>30.03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1.05</v>
      </c>
      <c r="AE20" s="201">
        <v>0</v>
      </c>
      <c r="AF20" s="201">
        <v>0</v>
      </c>
      <c r="AG20" s="201">
        <v>36.36</v>
      </c>
      <c r="AH20" s="201">
        <v>0</v>
      </c>
      <c r="AI20" s="201">
        <v>5</v>
      </c>
      <c r="AJ20" s="201">
        <v>0</v>
      </c>
      <c r="AK20" s="201">
        <v>30.03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1.05</v>
      </c>
      <c r="AE21" s="201">
        <v>0</v>
      </c>
      <c r="AF21" s="201">
        <v>0</v>
      </c>
      <c r="AG21" s="201">
        <v>36.36</v>
      </c>
      <c r="AH21" s="201">
        <v>0</v>
      </c>
      <c r="AI21" s="201">
        <v>5</v>
      </c>
      <c r="AJ21" s="201">
        <v>0</v>
      </c>
      <c r="AK21" s="201">
        <v>30.03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1.05</v>
      </c>
      <c r="AE22" s="201">
        <v>0</v>
      </c>
      <c r="AF22" s="201">
        <v>0</v>
      </c>
      <c r="AG22" s="201">
        <v>36.36</v>
      </c>
      <c r="AH22" s="201">
        <v>0</v>
      </c>
      <c r="AI22" s="201">
        <v>5</v>
      </c>
      <c r="AJ22" s="201">
        <v>0</v>
      </c>
      <c r="AK22" s="201">
        <v>30.03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1.05</v>
      </c>
      <c r="AE23" s="201">
        <v>0</v>
      </c>
      <c r="AF23" s="201">
        <v>0</v>
      </c>
      <c r="AG23" s="201">
        <v>36.36</v>
      </c>
      <c r="AH23" s="201">
        <v>0</v>
      </c>
      <c r="AI23" s="201">
        <v>5.83</v>
      </c>
      <c r="AJ23" s="201">
        <v>0</v>
      </c>
      <c r="AK23" s="201">
        <v>31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1.05</v>
      </c>
      <c r="AE24" s="201">
        <v>0</v>
      </c>
      <c r="AF24" s="201">
        <v>0</v>
      </c>
      <c r="AG24" s="201">
        <v>36.36</v>
      </c>
      <c r="AH24" s="201">
        <v>0</v>
      </c>
      <c r="AI24" s="201">
        <v>5.83</v>
      </c>
      <c r="AJ24" s="201">
        <v>0</v>
      </c>
      <c r="AK24" s="201">
        <v>30.03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1.05</v>
      </c>
      <c r="AE25" s="201">
        <v>0</v>
      </c>
      <c r="AF25" s="201">
        <v>0</v>
      </c>
      <c r="AG25" s="201">
        <v>36.36</v>
      </c>
      <c r="AH25" s="201">
        <v>0</v>
      </c>
      <c r="AI25" s="201">
        <v>5.83</v>
      </c>
      <c r="AJ25" s="201">
        <v>0</v>
      </c>
      <c r="AK25" s="201">
        <v>30.03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1.05</v>
      </c>
      <c r="AE26" s="201">
        <v>0</v>
      </c>
      <c r="AF26" s="201">
        <v>0</v>
      </c>
      <c r="AG26" s="201">
        <v>36.36</v>
      </c>
      <c r="AH26" s="201">
        <v>0</v>
      </c>
      <c r="AI26" s="201">
        <v>5.83</v>
      </c>
      <c r="AJ26" s="201">
        <v>0</v>
      </c>
      <c r="AK26" s="201">
        <v>30.03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1.05</v>
      </c>
      <c r="AE27" s="201">
        <v>0</v>
      </c>
      <c r="AF27" s="201">
        <v>0</v>
      </c>
      <c r="AG27" s="201">
        <v>36.36</v>
      </c>
      <c r="AH27" s="201">
        <v>0</v>
      </c>
      <c r="AI27" s="201">
        <v>5.83</v>
      </c>
      <c r="AJ27" s="201">
        <v>0</v>
      </c>
      <c r="AK27" s="201">
        <v>31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1.05</v>
      </c>
      <c r="AE28" s="201">
        <v>0</v>
      </c>
      <c r="AF28" s="201">
        <v>0</v>
      </c>
      <c r="AG28" s="201">
        <v>36.36</v>
      </c>
      <c r="AH28" s="201">
        <v>0</v>
      </c>
      <c r="AI28" s="201">
        <v>5.83</v>
      </c>
      <c r="AJ28" s="201">
        <v>0</v>
      </c>
      <c r="AK28" s="201">
        <v>31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1.05</v>
      </c>
      <c r="AE29" s="201">
        <v>0</v>
      </c>
      <c r="AF29" s="201">
        <v>0</v>
      </c>
      <c r="AG29" s="201">
        <v>36.36</v>
      </c>
      <c r="AH29" s="201">
        <v>0</v>
      </c>
      <c r="AI29" s="201">
        <v>5.83</v>
      </c>
      <c r="AJ29" s="201">
        <v>0</v>
      </c>
      <c r="AK29" s="201">
        <v>31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1.05</v>
      </c>
      <c r="AE30" s="201">
        <v>0</v>
      </c>
      <c r="AF30" s="201">
        <v>0</v>
      </c>
      <c r="AG30" s="201">
        <v>36.36</v>
      </c>
      <c r="AH30" s="201">
        <v>0</v>
      </c>
      <c r="AI30" s="201">
        <v>5.83</v>
      </c>
      <c r="AJ30" s="201">
        <v>0</v>
      </c>
      <c r="AK30" s="201">
        <v>31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1.05</v>
      </c>
      <c r="AE31" s="201">
        <v>0</v>
      </c>
      <c r="AF31" s="201">
        <v>0</v>
      </c>
      <c r="AG31" s="201">
        <v>36.36</v>
      </c>
      <c r="AH31" s="201">
        <v>0</v>
      </c>
      <c r="AI31" s="201">
        <v>5.83</v>
      </c>
      <c r="AJ31" s="201">
        <v>0</v>
      </c>
      <c r="AK31" s="201">
        <v>31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1.05</v>
      </c>
      <c r="AE32" s="201">
        <v>0</v>
      </c>
      <c r="AF32" s="201">
        <v>0</v>
      </c>
      <c r="AG32" s="201">
        <v>36.36</v>
      </c>
      <c r="AH32" s="201">
        <v>0</v>
      </c>
      <c r="AI32" s="201">
        <v>5.83</v>
      </c>
      <c r="AJ32" s="201">
        <v>0</v>
      </c>
      <c r="AK32" s="201">
        <v>31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1.05</v>
      </c>
      <c r="AE33" s="201">
        <v>0</v>
      </c>
      <c r="AF33" s="201">
        <v>0</v>
      </c>
      <c r="AG33" s="201">
        <v>36.36</v>
      </c>
      <c r="AH33" s="201">
        <v>0</v>
      </c>
      <c r="AI33" s="201">
        <v>5.83</v>
      </c>
      <c r="AJ33" s="201">
        <v>0</v>
      </c>
      <c r="AK33" s="201">
        <v>31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1.05</v>
      </c>
      <c r="AE34" s="201">
        <v>0</v>
      </c>
      <c r="AF34" s="201">
        <v>0</v>
      </c>
      <c r="AG34" s="201">
        <v>36.36</v>
      </c>
      <c r="AH34" s="201">
        <v>0</v>
      </c>
      <c r="AI34" s="201">
        <v>5.83</v>
      </c>
      <c r="AJ34" s="201">
        <v>0</v>
      </c>
      <c r="AK34" s="201">
        <v>31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1.05</v>
      </c>
      <c r="AE35" s="201">
        <v>0</v>
      </c>
      <c r="AF35" s="201">
        <v>0</v>
      </c>
      <c r="AG35" s="201">
        <v>36.36</v>
      </c>
      <c r="AH35" s="201">
        <v>0</v>
      </c>
      <c r="AI35" s="201">
        <v>5.83</v>
      </c>
      <c r="AJ35" s="201">
        <v>0</v>
      </c>
      <c r="AK35" s="201">
        <v>31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1.05</v>
      </c>
      <c r="AE36" s="201">
        <v>0</v>
      </c>
      <c r="AF36" s="201">
        <v>0</v>
      </c>
      <c r="AG36" s="201">
        <v>36.36</v>
      </c>
      <c r="AH36" s="201">
        <v>0</v>
      </c>
      <c r="AI36" s="201">
        <v>5.83</v>
      </c>
      <c r="AJ36" s="201">
        <v>0</v>
      </c>
      <c r="AK36" s="201">
        <v>31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1.05</v>
      </c>
      <c r="AE37" s="201">
        <v>0</v>
      </c>
      <c r="AF37" s="201">
        <v>0</v>
      </c>
      <c r="AG37" s="201">
        <v>36.36</v>
      </c>
      <c r="AH37" s="201">
        <v>0</v>
      </c>
      <c r="AI37" s="201">
        <v>5.83</v>
      </c>
      <c r="AJ37" s="201">
        <v>0</v>
      </c>
      <c r="AK37" s="201">
        <v>31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1.05</v>
      </c>
      <c r="AE38" s="201">
        <v>0</v>
      </c>
      <c r="AF38" s="201">
        <v>0</v>
      </c>
      <c r="AG38" s="201">
        <v>36.36</v>
      </c>
      <c r="AH38" s="201">
        <v>0</v>
      </c>
      <c r="AI38" s="201">
        <v>5.83</v>
      </c>
      <c r="AJ38" s="201">
        <v>0</v>
      </c>
      <c r="AK38" s="201">
        <v>31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1.05</v>
      </c>
      <c r="AE39" s="201">
        <v>0</v>
      </c>
      <c r="AF39" s="201">
        <v>0</v>
      </c>
      <c r="AG39" s="201">
        <v>36.36</v>
      </c>
      <c r="AH39" s="201">
        <v>0</v>
      </c>
      <c r="AI39" s="201">
        <v>3</v>
      </c>
      <c r="AJ39" s="201">
        <v>0</v>
      </c>
      <c r="AK39" s="201">
        <v>31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1.05</v>
      </c>
      <c r="AE40" s="201">
        <v>0</v>
      </c>
      <c r="AF40" s="201">
        <v>0</v>
      </c>
      <c r="AG40" s="201">
        <v>36.36</v>
      </c>
      <c r="AH40" s="201">
        <v>0</v>
      </c>
      <c r="AI40" s="201">
        <v>3</v>
      </c>
      <c r="AJ40" s="201">
        <v>0</v>
      </c>
      <c r="AK40" s="201">
        <v>31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1.05</v>
      </c>
      <c r="AE41" s="201">
        <v>0</v>
      </c>
      <c r="AF41" s="201">
        <v>0</v>
      </c>
      <c r="AG41" s="201">
        <v>36.36</v>
      </c>
      <c r="AH41" s="201">
        <v>0</v>
      </c>
      <c r="AI41" s="201">
        <v>3</v>
      </c>
      <c r="AJ41" s="201">
        <v>0</v>
      </c>
      <c r="AK41" s="201">
        <v>31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1.05</v>
      </c>
      <c r="AE42" s="201">
        <v>0</v>
      </c>
      <c r="AF42" s="201">
        <v>0</v>
      </c>
      <c r="AG42" s="201">
        <v>36.36</v>
      </c>
      <c r="AH42" s="201">
        <v>0</v>
      </c>
      <c r="AI42" s="201">
        <v>3</v>
      </c>
      <c r="AJ42" s="201">
        <v>0</v>
      </c>
      <c r="AK42" s="201">
        <v>31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1.05</v>
      </c>
      <c r="AE43" s="201">
        <v>0</v>
      </c>
      <c r="AF43" s="201">
        <v>0</v>
      </c>
      <c r="AG43" s="201">
        <v>36.36</v>
      </c>
      <c r="AH43" s="201">
        <v>0</v>
      </c>
      <c r="AI43" s="201">
        <v>0.6</v>
      </c>
      <c r="AJ43" s="201">
        <v>0</v>
      </c>
      <c r="AK43" s="201">
        <v>31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1.05</v>
      </c>
      <c r="AE44" s="201">
        <v>0</v>
      </c>
      <c r="AF44" s="201">
        <v>0</v>
      </c>
      <c r="AG44" s="201">
        <v>36.36</v>
      </c>
      <c r="AH44" s="201">
        <v>0</v>
      </c>
      <c r="AI44" s="201">
        <v>0.6</v>
      </c>
      <c r="AJ44" s="201">
        <v>0</v>
      </c>
      <c r="AK44" s="201">
        <v>31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1.05</v>
      </c>
      <c r="AE45" s="201">
        <v>0</v>
      </c>
      <c r="AF45" s="201">
        <v>0</v>
      </c>
      <c r="AG45" s="201">
        <v>36.36</v>
      </c>
      <c r="AH45" s="201">
        <v>0</v>
      </c>
      <c r="AI45" s="201">
        <v>0.6</v>
      </c>
      <c r="AJ45" s="201">
        <v>0</v>
      </c>
      <c r="AK45" s="201">
        <v>31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0.91</v>
      </c>
      <c r="AE46" s="201">
        <v>0</v>
      </c>
      <c r="AF46" s="201">
        <v>0</v>
      </c>
      <c r="AG46" s="201">
        <v>36.36</v>
      </c>
      <c r="AH46" s="201">
        <v>0</v>
      </c>
      <c r="AI46" s="201">
        <v>0.6</v>
      </c>
      <c r="AJ46" s="201">
        <v>0</v>
      </c>
      <c r="AK46" s="201">
        <v>31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0.91</v>
      </c>
      <c r="AE47" s="201">
        <v>0</v>
      </c>
      <c r="AF47" s="201">
        <v>0</v>
      </c>
      <c r="AG47" s="201">
        <v>36.36</v>
      </c>
      <c r="AH47" s="201">
        <v>0</v>
      </c>
      <c r="AI47" s="201">
        <v>0.54</v>
      </c>
      <c r="AJ47" s="201">
        <v>0</v>
      </c>
      <c r="AK47" s="201">
        <v>31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0.91</v>
      </c>
      <c r="AE48" s="201">
        <v>0</v>
      </c>
      <c r="AF48" s="201">
        <v>0</v>
      </c>
      <c r="AG48" s="201">
        <v>36.36</v>
      </c>
      <c r="AH48" s="201">
        <v>0</v>
      </c>
      <c r="AI48" s="201">
        <v>0.54</v>
      </c>
      <c r="AJ48" s="201">
        <v>0</v>
      </c>
      <c r="AK48" s="201">
        <v>31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0.91</v>
      </c>
      <c r="AE49" s="201">
        <v>0</v>
      </c>
      <c r="AF49" s="201">
        <v>0</v>
      </c>
      <c r="AG49" s="201">
        <v>36.36</v>
      </c>
      <c r="AH49" s="201">
        <v>0</v>
      </c>
      <c r="AI49" s="201">
        <v>0.54</v>
      </c>
      <c r="AJ49" s="201">
        <v>0</v>
      </c>
      <c r="AK49" s="201">
        <v>31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0.91</v>
      </c>
      <c r="AE50" s="201">
        <v>0</v>
      </c>
      <c r="AF50" s="201">
        <v>0</v>
      </c>
      <c r="AG50" s="201">
        <v>36.36</v>
      </c>
      <c r="AH50" s="201">
        <v>0</v>
      </c>
      <c r="AI50" s="201">
        <v>0.54</v>
      </c>
      <c r="AJ50" s="201">
        <v>0</v>
      </c>
      <c r="AK50" s="201">
        <v>31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36.36</v>
      </c>
      <c r="AH51" s="201">
        <v>0</v>
      </c>
      <c r="AI51" s="201">
        <v>0.52</v>
      </c>
      <c r="AJ51" s="201">
        <v>0</v>
      </c>
      <c r="AK51" s="201">
        <v>30.96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2.08</v>
      </c>
      <c r="AD52" s="201">
        <v>0</v>
      </c>
      <c r="AE52" s="201">
        <v>0</v>
      </c>
      <c r="AF52" s="201">
        <v>0</v>
      </c>
      <c r="AG52" s="201">
        <v>36.36</v>
      </c>
      <c r="AH52" s="201">
        <v>0</v>
      </c>
      <c r="AI52" s="201">
        <v>0.52</v>
      </c>
      <c r="AJ52" s="201">
        <v>0</v>
      </c>
      <c r="AK52" s="201">
        <v>30.96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2.08</v>
      </c>
      <c r="AD53" s="201">
        <v>0</v>
      </c>
      <c r="AE53" s="201">
        <v>0</v>
      </c>
      <c r="AF53" s="201">
        <v>0</v>
      </c>
      <c r="AG53" s="201">
        <v>36.36</v>
      </c>
      <c r="AH53" s="201">
        <v>0</v>
      </c>
      <c r="AI53" s="201">
        <v>0.52</v>
      </c>
      <c r="AJ53" s="201">
        <v>0</v>
      </c>
      <c r="AK53" s="201">
        <v>30.96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2.08</v>
      </c>
      <c r="AD54" s="201">
        <v>0</v>
      </c>
      <c r="AE54" s="201">
        <v>0</v>
      </c>
      <c r="AF54" s="201">
        <v>0</v>
      </c>
      <c r="AG54" s="201">
        <v>36.36</v>
      </c>
      <c r="AH54" s="201">
        <v>0</v>
      </c>
      <c r="AI54" s="201">
        <v>0.52</v>
      </c>
      <c r="AJ54" s="201">
        <v>0</v>
      </c>
      <c r="AK54" s="201">
        <v>30.96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1.89</v>
      </c>
      <c r="AD55" s="201">
        <v>0</v>
      </c>
      <c r="AE55" s="201">
        <v>0</v>
      </c>
      <c r="AF55" s="201">
        <v>0</v>
      </c>
      <c r="AG55" s="201">
        <v>36.36</v>
      </c>
      <c r="AH55" s="201">
        <v>0</v>
      </c>
      <c r="AI55" s="201">
        <v>0.52</v>
      </c>
      <c r="AJ55" s="201">
        <v>0</v>
      </c>
      <c r="AK55" s="201">
        <v>30.96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1.89</v>
      </c>
      <c r="AD56" s="201">
        <v>0</v>
      </c>
      <c r="AE56" s="201">
        <v>0</v>
      </c>
      <c r="AF56" s="201">
        <v>0</v>
      </c>
      <c r="AG56" s="201">
        <v>36.36</v>
      </c>
      <c r="AH56" s="201">
        <v>0</v>
      </c>
      <c r="AI56" s="201">
        <v>0.48</v>
      </c>
      <c r="AJ56" s="201">
        <v>0</v>
      </c>
      <c r="AK56" s="201">
        <v>30.96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2.08</v>
      </c>
      <c r="AD57" s="201">
        <v>0</v>
      </c>
      <c r="AE57" s="201">
        <v>0</v>
      </c>
      <c r="AF57" s="201">
        <v>0</v>
      </c>
      <c r="AG57" s="201">
        <v>36.36</v>
      </c>
      <c r="AH57" s="201">
        <v>0</v>
      </c>
      <c r="AI57" s="201">
        <v>0.48</v>
      </c>
      <c r="AJ57" s="201">
        <v>0</v>
      </c>
      <c r="AK57" s="201">
        <v>30.96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2.08</v>
      </c>
      <c r="AD58" s="201">
        <v>0</v>
      </c>
      <c r="AE58" s="201">
        <v>0</v>
      </c>
      <c r="AF58" s="201">
        <v>0</v>
      </c>
      <c r="AG58" s="201">
        <v>36.36</v>
      </c>
      <c r="AH58" s="201">
        <v>0</v>
      </c>
      <c r="AI58" s="201">
        <v>0.48</v>
      </c>
      <c r="AJ58" s="201">
        <v>0</v>
      </c>
      <c r="AK58" s="201">
        <v>30.96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2.08</v>
      </c>
      <c r="AD59" s="201">
        <v>0</v>
      </c>
      <c r="AE59" s="201">
        <v>0</v>
      </c>
      <c r="AF59" s="201">
        <v>0</v>
      </c>
      <c r="AG59" s="201">
        <v>36.36</v>
      </c>
      <c r="AH59" s="201">
        <v>0</v>
      </c>
      <c r="AI59" s="201">
        <v>0.48</v>
      </c>
      <c r="AJ59" s="201">
        <v>0</v>
      </c>
      <c r="AK59" s="201">
        <v>31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2.08</v>
      </c>
      <c r="AD60" s="201">
        <v>0</v>
      </c>
      <c r="AE60" s="201">
        <v>0</v>
      </c>
      <c r="AF60" s="201">
        <v>0</v>
      </c>
      <c r="AG60" s="201">
        <v>36.36</v>
      </c>
      <c r="AH60" s="201">
        <v>0</v>
      </c>
      <c r="AI60" s="201">
        <v>0.48</v>
      </c>
      <c r="AJ60" s="201">
        <v>0</v>
      </c>
      <c r="AK60" s="201">
        <v>31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2.04</v>
      </c>
      <c r="AD61" s="201">
        <v>0</v>
      </c>
      <c r="AE61" s="201">
        <v>0</v>
      </c>
      <c r="AF61" s="201">
        <v>0</v>
      </c>
      <c r="AG61" s="201">
        <v>36.36</v>
      </c>
      <c r="AH61" s="201">
        <v>0</v>
      </c>
      <c r="AI61" s="201">
        <v>0.48</v>
      </c>
      <c r="AJ61" s="201">
        <v>0</v>
      </c>
      <c r="AK61" s="201">
        <v>31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1.83</v>
      </c>
      <c r="AD62" s="201">
        <v>0</v>
      </c>
      <c r="AE62" s="201">
        <v>0</v>
      </c>
      <c r="AF62" s="201">
        <v>0</v>
      </c>
      <c r="AG62" s="201">
        <v>36.36</v>
      </c>
      <c r="AH62" s="201">
        <v>0</v>
      </c>
      <c r="AI62" s="201">
        <v>0.32</v>
      </c>
      <c r="AJ62" s="201">
        <v>0</v>
      </c>
      <c r="AK62" s="201">
        <v>30.86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1.83</v>
      </c>
      <c r="AD63" s="201">
        <v>0</v>
      </c>
      <c r="AE63" s="201">
        <v>0</v>
      </c>
      <c r="AF63" s="201">
        <v>0</v>
      </c>
      <c r="AG63" s="201">
        <v>36.36</v>
      </c>
      <c r="AH63" s="201">
        <v>0</v>
      </c>
      <c r="AI63" s="201">
        <v>0.32</v>
      </c>
      <c r="AJ63" s="201">
        <v>0</v>
      </c>
      <c r="AK63" s="201">
        <v>28.58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1.83</v>
      </c>
      <c r="AD64" s="201">
        <v>0</v>
      </c>
      <c r="AE64" s="201">
        <v>0</v>
      </c>
      <c r="AF64" s="201">
        <v>0</v>
      </c>
      <c r="AG64" s="201">
        <v>36.36</v>
      </c>
      <c r="AH64" s="201">
        <v>0</v>
      </c>
      <c r="AI64" s="201">
        <v>0.32</v>
      </c>
      <c r="AJ64" s="201">
        <v>0</v>
      </c>
      <c r="AK64" s="201">
        <v>28.58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2.04</v>
      </c>
      <c r="AD65" s="201">
        <v>0</v>
      </c>
      <c r="AE65" s="201">
        <v>0</v>
      </c>
      <c r="AF65" s="201">
        <v>0</v>
      </c>
      <c r="AG65" s="201">
        <v>36.36</v>
      </c>
      <c r="AH65" s="201">
        <v>0</v>
      </c>
      <c r="AI65" s="201">
        <v>0.49</v>
      </c>
      <c r="AJ65" s="201">
        <v>0</v>
      </c>
      <c r="AK65" s="201">
        <v>28.58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2.04</v>
      </c>
      <c r="AD66" s="201">
        <v>0</v>
      </c>
      <c r="AE66" s="201">
        <v>0</v>
      </c>
      <c r="AF66" s="201">
        <v>0</v>
      </c>
      <c r="AG66" s="201">
        <v>36.36</v>
      </c>
      <c r="AH66" s="201">
        <v>0</v>
      </c>
      <c r="AI66" s="201">
        <v>0.49</v>
      </c>
      <c r="AJ66" s="201">
        <v>0</v>
      </c>
      <c r="AK66" s="201">
        <v>28.58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2.04</v>
      </c>
      <c r="AD67" s="201">
        <v>0</v>
      </c>
      <c r="AE67" s="201">
        <v>0</v>
      </c>
      <c r="AF67" s="201">
        <v>0</v>
      </c>
      <c r="AG67" s="201">
        <v>36.36</v>
      </c>
      <c r="AH67" s="201">
        <v>0</v>
      </c>
      <c r="AI67" s="201">
        <v>0.49</v>
      </c>
      <c r="AJ67" s="201">
        <v>0</v>
      </c>
      <c r="AK67" s="201">
        <v>28.58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2.04</v>
      </c>
      <c r="AD68" s="201">
        <v>0</v>
      </c>
      <c r="AE68" s="201">
        <v>0</v>
      </c>
      <c r="AF68" s="201">
        <v>0</v>
      </c>
      <c r="AG68" s="201">
        <v>36.36</v>
      </c>
      <c r="AH68" s="201">
        <v>0</v>
      </c>
      <c r="AI68" s="201">
        <v>0.49</v>
      </c>
      <c r="AJ68" s="201">
        <v>0</v>
      </c>
      <c r="AK68" s="201">
        <v>28.58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2.04</v>
      </c>
      <c r="AD69" s="201">
        <v>0</v>
      </c>
      <c r="AE69" s="201">
        <v>0</v>
      </c>
      <c r="AF69" s="201">
        <v>0</v>
      </c>
      <c r="AG69" s="201">
        <v>36.36</v>
      </c>
      <c r="AH69" s="201">
        <v>0</v>
      </c>
      <c r="AI69" s="201">
        <v>0.49</v>
      </c>
      <c r="AJ69" s="201">
        <v>0</v>
      </c>
      <c r="AK69" s="201">
        <v>28.58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2.04</v>
      </c>
      <c r="AD70" s="201">
        <v>0</v>
      </c>
      <c r="AE70" s="201">
        <v>0</v>
      </c>
      <c r="AF70" s="201">
        <v>0</v>
      </c>
      <c r="AG70" s="201">
        <v>36.36</v>
      </c>
      <c r="AH70" s="201">
        <v>0</v>
      </c>
      <c r="AI70" s="201">
        <v>0.49</v>
      </c>
      <c r="AJ70" s="201">
        <v>0</v>
      </c>
      <c r="AK70" s="201">
        <v>28.58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2.0499999999999998</v>
      </c>
      <c r="AD71" s="201">
        <v>0</v>
      </c>
      <c r="AE71" s="201">
        <v>0</v>
      </c>
      <c r="AF71" s="201">
        <v>0</v>
      </c>
      <c r="AG71" s="201">
        <v>36.36</v>
      </c>
      <c r="AH71" s="201">
        <v>0</v>
      </c>
      <c r="AI71" s="201">
        <v>0.51</v>
      </c>
      <c r="AJ71" s="201">
        <v>0</v>
      </c>
      <c r="AK71" s="201">
        <v>28.58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2.0499999999999998</v>
      </c>
      <c r="AD72" s="201">
        <v>0</v>
      </c>
      <c r="AE72" s="201">
        <v>0</v>
      </c>
      <c r="AF72" s="201">
        <v>0</v>
      </c>
      <c r="AG72" s="201">
        <v>36.36</v>
      </c>
      <c r="AH72" s="201">
        <v>0</v>
      </c>
      <c r="AI72" s="201">
        <v>0.51</v>
      </c>
      <c r="AJ72" s="201">
        <v>0</v>
      </c>
      <c r="AK72" s="201">
        <v>30.45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1.83</v>
      </c>
      <c r="AD73" s="201">
        <v>0</v>
      </c>
      <c r="AE73" s="201">
        <v>0</v>
      </c>
      <c r="AF73" s="201">
        <v>0</v>
      </c>
      <c r="AG73" s="201">
        <v>36.36</v>
      </c>
      <c r="AH73" s="201">
        <v>0</v>
      </c>
      <c r="AI73" s="201">
        <v>0.32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1.83</v>
      </c>
      <c r="AD74" s="201">
        <v>0</v>
      </c>
      <c r="AE74" s="201">
        <v>0</v>
      </c>
      <c r="AF74" s="201">
        <v>0</v>
      </c>
      <c r="AG74" s="201">
        <v>36.36</v>
      </c>
      <c r="AH74" s="201">
        <v>0</v>
      </c>
      <c r="AI74" s="201">
        <v>0.32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2.0299999999999998</v>
      </c>
      <c r="AD75" s="201">
        <v>0</v>
      </c>
      <c r="AE75" s="201">
        <v>0</v>
      </c>
      <c r="AF75" s="201">
        <v>0</v>
      </c>
      <c r="AG75" s="201">
        <v>36.36</v>
      </c>
      <c r="AH75" s="201">
        <v>0</v>
      </c>
      <c r="AI75" s="201">
        <v>0.61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2.0299999999999998</v>
      </c>
      <c r="AD76" s="201">
        <v>0</v>
      </c>
      <c r="AE76" s="201">
        <v>0</v>
      </c>
      <c r="AF76" s="201">
        <v>0</v>
      </c>
      <c r="AG76" s="201">
        <v>36.36</v>
      </c>
      <c r="AH76" s="201">
        <v>0</v>
      </c>
      <c r="AI76" s="201">
        <v>0.61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2.0299999999999998</v>
      </c>
      <c r="AD77" s="201">
        <v>0</v>
      </c>
      <c r="AE77" s="201">
        <v>0</v>
      </c>
      <c r="AF77" s="201">
        <v>0</v>
      </c>
      <c r="AG77" s="201">
        <v>36.36</v>
      </c>
      <c r="AH77" s="201">
        <v>0</v>
      </c>
      <c r="AI77" s="201">
        <v>0.61</v>
      </c>
      <c r="AJ77" s="201">
        <v>0</v>
      </c>
      <c r="AK77" s="201">
        <v>0</v>
      </c>
      <c r="AL77" s="201">
        <v>2.91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2.0299999999999998</v>
      </c>
      <c r="AD78" s="201">
        <v>0</v>
      </c>
      <c r="AE78" s="201">
        <v>0</v>
      </c>
      <c r="AF78" s="201">
        <v>0</v>
      </c>
      <c r="AG78" s="201">
        <v>36.36</v>
      </c>
      <c r="AH78" s="201">
        <v>0</v>
      </c>
      <c r="AI78" s="201">
        <v>0.56000000000000005</v>
      </c>
      <c r="AJ78" s="201">
        <v>0</v>
      </c>
      <c r="AK78" s="201">
        <v>0</v>
      </c>
      <c r="AL78" s="201">
        <v>2.91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2.0299999999999998</v>
      </c>
      <c r="AD79" s="201">
        <v>0</v>
      </c>
      <c r="AE79" s="201">
        <v>0</v>
      </c>
      <c r="AF79" s="201">
        <v>0</v>
      </c>
      <c r="AG79" s="201">
        <v>36.36</v>
      </c>
      <c r="AH79" s="201">
        <v>0</v>
      </c>
      <c r="AI79" s="201">
        <v>0.56000000000000005</v>
      </c>
      <c r="AJ79" s="201">
        <v>0</v>
      </c>
      <c r="AK79" s="201">
        <v>0</v>
      </c>
      <c r="AL79" s="201">
        <v>2.91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2.0299999999999998</v>
      </c>
      <c r="AD80" s="201">
        <v>0</v>
      </c>
      <c r="AE80" s="201">
        <v>0</v>
      </c>
      <c r="AF80" s="201">
        <v>0</v>
      </c>
      <c r="AG80" s="201">
        <v>36.36</v>
      </c>
      <c r="AH80" s="201">
        <v>0</v>
      </c>
      <c r="AI80" s="201">
        <v>0.56000000000000005</v>
      </c>
      <c r="AJ80" s="201">
        <v>0</v>
      </c>
      <c r="AK80" s="201">
        <v>0</v>
      </c>
      <c r="AL80" s="201">
        <v>2.91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2.08</v>
      </c>
      <c r="AD81" s="201">
        <v>0</v>
      </c>
      <c r="AE81" s="201">
        <v>0</v>
      </c>
      <c r="AF81" s="201">
        <v>0</v>
      </c>
      <c r="AG81" s="201">
        <v>36.36</v>
      </c>
      <c r="AH81" s="201">
        <v>0</v>
      </c>
      <c r="AI81" s="201">
        <v>0.57999999999999996</v>
      </c>
      <c r="AJ81" s="201">
        <v>0</v>
      </c>
      <c r="AK81" s="201">
        <v>11.63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2.08</v>
      </c>
      <c r="AD82" s="201">
        <v>0</v>
      </c>
      <c r="AE82" s="201">
        <v>0</v>
      </c>
      <c r="AF82" s="201">
        <v>0</v>
      </c>
      <c r="AG82" s="201">
        <v>36.36</v>
      </c>
      <c r="AH82" s="201">
        <v>0</v>
      </c>
      <c r="AI82" s="201">
        <v>0.57999999999999996</v>
      </c>
      <c r="AJ82" s="201">
        <v>0</v>
      </c>
      <c r="AK82" s="201">
        <v>19.38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2.08</v>
      </c>
      <c r="AD83" s="201">
        <v>0</v>
      </c>
      <c r="AE83" s="201">
        <v>0</v>
      </c>
      <c r="AF83" s="201">
        <v>0</v>
      </c>
      <c r="AG83" s="201">
        <v>36.36</v>
      </c>
      <c r="AH83" s="201">
        <v>0</v>
      </c>
      <c r="AI83" s="201">
        <v>0.6</v>
      </c>
      <c r="AJ83" s="201">
        <v>0</v>
      </c>
      <c r="AK83" s="201">
        <v>29.06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2.08</v>
      </c>
      <c r="AD84" s="201">
        <v>0</v>
      </c>
      <c r="AE84" s="201">
        <v>0</v>
      </c>
      <c r="AF84" s="201">
        <v>0</v>
      </c>
      <c r="AG84" s="201">
        <v>36.36</v>
      </c>
      <c r="AH84" s="201">
        <v>0</v>
      </c>
      <c r="AI84" s="201">
        <v>0.6</v>
      </c>
      <c r="AJ84" s="201">
        <v>0</v>
      </c>
      <c r="AK84" s="201">
        <v>29.06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2.08</v>
      </c>
      <c r="AD85" s="201">
        <v>0</v>
      </c>
      <c r="AE85" s="201">
        <v>0</v>
      </c>
      <c r="AF85" s="201">
        <v>0</v>
      </c>
      <c r="AG85" s="201">
        <v>36.36</v>
      </c>
      <c r="AH85" s="201">
        <v>0</v>
      </c>
      <c r="AI85" s="201">
        <v>0.6</v>
      </c>
      <c r="AJ85" s="201">
        <v>0</v>
      </c>
      <c r="AK85" s="201">
        <v>29.06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2.08</v>
      </c>
      <c r="AD86" s="201">
        <v>0</v>
      </c>
      <c r="AE86" s="201">
        <v>0</v>
      </c>
      <c r="AF86" s="201">
        <v>0</v>
      </c>
      <c r="AG86" s="201">
        <v>36.36</v>
      </c>
      <c r="AH86" s="201">
        <v>0</v>
      </c>
      <c r="AI86" s="201">
        <v>1</v>
      </c>
      <c r="AJ86" s="201">
        <v>0</v>
      </c>
      <c r="AK86" s="201">
        <v>29.06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2.08</v>
      </c>
      <c r="AD87" s="201">
        <v>0</v>
      </c>
      <c r="AE87" s="201">
        <v>0</v>
      </c>
      <c r="AF87" s="201">
        <v>0</v>
      </c>
      <c r="AG87" s="201">
        <v>36.36</v>
      </c>
      <c r="AH87" s="201">
        <v>0</v>
      </c>
      <c r="AI87" s="201">
        <v>1</v>
      </c>
      <c r="AJ87" s="201">
        <v>0</v>
      </c>
      <c r="AK87" s="201">
        <v>29.06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2.08</v>
      </c>
      <c r="AD88" s="201">
        <v>0</v>
      </c>
      <c r="AE88" s="201">
        <v>0</v>
      </c>
      <c r="AF88" s="201">
        <v>0</v>
      </c>
      <c r="AG88" s="201">
        <v>36.36</v>
      </c>
      <c r="AH88" s="201">
        <v>0</v>
      </c>
      <c r="AI88" s="201">
        <v>1</v>
      </c>
      <c r="AJ88" s="201">
        <v>0</v>
      </c>
      <c r="AK88" s="201">
        <v>29.06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2.08</v>
      </c>
      <c r="AD89" s="201">
        <v>0</v>
      </c>
      <c r="AE89" s="201">
        <v>0</v>
      </c>
      <c r="AF89" s="201">
        <v>0</v>
      </c>
      <c r="AG89" s="201">
        <v>36.36</v>
      </c>
      <c r="AH89" s="201">
        <v>0</v>
      </c>
      <c r="AI89" s="201">
        <v>1</v>
      </c>
      <c r="AJ89" s="201">
        <v>0</v>
      </c>
      <c r="AK89" s="201">
        <v>29.06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2.08</v>
      </c>
      <c r="AD90" s="201">
        <v>0</v>
      </c>
      <c r="AE90" s="201">
        <v>0</v>
      </c>
      <c r="AF90" s="201">
        <v>0</v>
      </c>
      <c r="AG90" s="201">
        <v>36.36</v>
      </c>
      <c r="AH90" s="201">
        <v>0</v>
      </c>
      <c r="AI90" s="201">
        <v>1</v>
      </c>
      <c r="AJ90" s="201">
        <v>0</v>
      </c>
      <c r="AK90" s="201">
        <v>29.06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2.08</v>
      </c>
      <c r="AD91" s="201">
        <v>0</v>
      </c>
      <c r="AE91" s="201">
        <v>0</v>
      </c>
      <c r="AF91" s="201">
        <v>0</v>
      </c>
      <c r="AG91" s="201">
        <v>36.36</v>
      </c>
      <c r="AH91" s="201">
        <v>0</v>
      </c>
      <c r="AI91" s="201">
        <v>2</v>
      </c>
      <c r="AJ91" s="201">
        <v>0</v>
      </c>
      <c r="AK91" s="201">
        <v>29.06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2.08</v>
      </c>
      <c r="AD92" s="201">
        <v>0</v>
      </c>
      <c r="AE92" s="201">
        <v>0</v>
      </c>
      <c r="AF92" s="201">
        <v>0</v>
      </c>
      <c r="AG92" s="201">
        <v>36.36</v>
      </c>
      <c r="AH92" s="201">
        <v>0</v>
      </c>
      <c r="AI92" s="201">
        <v>2</v>
      </c>
      <c r="AJ92" s="201">
        <v>0</v>
      </c>
      <c r="AK92" s="201">
        <v>29.06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2.08</v>
      </c>
      <c r="AD93" s="201">
        <v>0</v>
      </c>
      <c r="AE93" s="201">
        <v>0</v>
      </c>
      <c r="AF93" s="201">
        <v>0</v>
      </c>
      <c r="AG93" s="201">
        <v>36.36</v>
      </c>
      <c r="AH93" s="201">
        <v>0</v>
      </c>
      <c r="AI93" s="201">
        <v>2</v>
      </c>
      <c r="AJ93" s="201">
        <v>0</v>
      </c>
      <c r="AK93" s="201">
        <v>29.06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2.08</v>
      </c>
      <c r="AD94" s="201">
        <v>0</v>
      </c>
      <c r="AE94" s="201">
        <v>0</v>
      </c>
      <c r="AF94" s="201">
        <v>0</v>
      </c>
      <c r="AG94" s="201">
        <v>36.36</v>
      </c>
      <c r="AH94" s="201">
        <v>0</v>
      </c>
      <c r="AI94" s="201">
        <v>2</v>
      </c>
      <c r="AJ94" s="201">
        <v>0</v>
      </c>
      <c r="AK94" s="201">
        <v>29.06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2.08</v>
      </c>
      <c r="AD95" s="201">
        <v>0</v>
      </c>
      <c r="AE95" s="201">
        <v>0</v>
      </c>
      <c r="AF95" s="201">
        <v>0</v>
      </c>
      <c r="AG95" s="201">
        <v>36.36</v>
      </c>
      <c r="AH95" s="201">
        <v>0</v>
      </c>
      <c r="AI95" s="201">
        <v>2</v>
      </c>
      <c r="AJ95" s="201">
        <v>0</v>
      </c>
      <c r="AK95" s="201">
        <v>29.06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2.08</v>
      </c>
      <c r="AD96" s="201">
        <v>0</v>
      </c>
      <c r="AE96" s="201">
        <v>0</v>
      </c>
      <c r="AF96" s="201">
        <v>0</v>
      </c>
      <c r="AG96" s="201">
        <v>36.36</v>
      </c>
      <c r="AH96" s="201">
        <v>0</v>
      </c>
      <c r="AI96" s="201">
        <v>2</v>
      </c>
      <c r="AJ96" s="201">
        <v>0</v>
      </c>
      <c r="AK96" s="201">
        <v>29.06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2.08</v>
      </c>
      <c r="AD97" s="201">
        <v>0</v>
      </c>
      <c r="AE97" s="201">
        <v>0</v>
      </c>
      <c r="AF97" s="201">
        <v>0</v>
      </c>
      <c r="AG97" s="201">
        <v>36.36</v>
      </c>
      <c r="AH97" s="201">
        <v>0</v>
      </c>
      <c r="AI97" s="201">
        <v>2</v>
      </c>
      <c r="AJ97" s="201">
        <v>0</v>
      </c>
      <c r="AK97" s="201">
        <v>29.06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2.08</v>
      </c>
      <c r="AD98" s="201">
        <v>0</v>
      </c>
      <c r="AE98" s="201">
        <v>0</v>
      </c>
      <c r="AF98" s="201">
        <v>0</v>
      </c>
      <c r="AG98" s="201">
        <v>36.36</v>
      </c>
      <c r="AH98" s="201">
        <v>0</v>
      </c>
      <c r="AI98" s="201">
        <v>2</v>
      </c>
      <c r="AJ98" s="201">
        <v>0</v>
      </c>
      <c r="AK98" s="201">
        <v>29.06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2.3872499999999991E-2</v>
      </c>
      <c r="AD99">
        <f t="shared" si="0"/>
        <v>1.1637499999999992E-2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5.4087500000000011E-2</v>
      </c>
      <c r="AJ99">
        <f t="shared" si="0"/>
        <v>0</v>
      </c>
      <c r="AK99">
        <f t="shared" si="0"/>
        <v>0.65377749999999968</v>
      </c>
      <c r="AL99">
        <f t="shared" si="0"/>
        <v>2.9100000000000003E-3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7.27</v>
      </c>
      <c r="AH3" s="201">
        <v>0</v>
      </c>
      <c r="AI3" s="201">
        <v>1</v>
      </c>
      <c r="AJ3" s="201">
        <v>0</v>
      </c>
      <c r="AK3" s="201">
        <v>5.59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7.27</v>
      </c>
      <c r="AH4" s="201">
        <v>0</v>
      </c>
      <c r="AI4" s="201">
        <v>1</v>
      </c>
      <c r="AJ4" s="201">
        <v>0</v>
      </c>
      <c r="AK4" s="201">
        <v>5.59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7.27</v>
      </c>
      <c r="AH5" s="201">
        <v>0</v>
      </c>
      <c r="AI5" s="201">
        <v>1</v>
      </c>
      <c r="AJ5" s="201">
        <v>0</v>
      </c>
      <c r="AK5" s="201">
        <v>5.59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7.27</v>
      </c>
      <c r="AH6" s="201">
        <v>0</v>
      </c>
      <c r="AI6" s="201">
        <v>1</v>
      </c>
      <c r="AJ6" s="201">
        <v>0</v>
      </c>
      <c r="AK6" s="201">
        <v>5.59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7.27</v>
      </c>
      <c r="AH7" s="201">
        <v>0</v>
      </c>
      <c r="AI7" s="201">
        <v>1</v>
      </c>
      <c r="AJ7" s="201">
        <v>0</v>
      </c>
      <c r="AK7" s="201">
        <v>5.59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7.27</v>
      </c>
      <c r="AH8" s="201">
        <v>0</v>
      </c>
      <c r="AI8" s="201">
        <v>1</v>
      </c>
      <c r="AJ8" s="201">
        <v>0</v>
      </c>
      <c r="AK8" s="201">
        <v>5.59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7.27</v>
      </c>
      <c r="AH9" s="201">
        <v>0</v>
      </c>
      <c r="AI9" s="201">
        <v>1</v>
      </c>
      <c r="AJ9" s="201">
        <v>0</v>
      </c>
      <c r="AK9" s="201">
        <v>5.59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7.27</v>
      </c>
      <c r="AH10" s="201">
        <v>0</v>
      </c>
      <c r="AI10" s="201">
        <v>1</v>
      </c>
      <c r="AJ10" s="201">
        <v>0</v>
      </c>
      <c r="AK10" s="201">
        <v>5.59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7.27</v>
      </c>
      <c r="AH11" s="201">
        <v>0</v>
      </c>
      <c r="AI11" s="201">
        <v>1</v>
      </c>
      <c r="AJ11" s="201">
        <v>0</v>
      </c>
      <c r="AK11" s="201">
        <v>5.59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7.27</v>
      </c>
      <c r="AH12" s="201">
        <v>0</v>
      </c>
      <c r="AI12" s="201">
        <v>1</v>
      </c>
      <c r="AJ12" s="201">
        <v>0</v>
      </c>
      <c r="AK12" s="201">
        <v>5.59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7.27</v>
      </c>
      <c r="AH13" s="201">
        <v>0</v>
      </c>
      <c r="AI13" s="201">
        <v>1</v>
      </c>
      <c r="AJ13" s="201">
        <v>0</v>
      </c>
      <c r="AK13" s="201">
        <v>5.59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7.27</v>
      </c>
      <c r="AH14" s="201">
        <v>0</v>
      </c>
      <c r="AI14" s="201">
        <v>1</v>
      </c>
      <c r="AJ14" s="201">
        <v>0</v>
      </c>
      <c r="AK14" s="201">
        <v>5.59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7.27</v>
      </c>
      <c r="AH15" s="201">
        <v>0</v>
      </c>
      <c r="AI15" s="201">
        <v>1</v>
      </c>
      <c r="AJ15" s="201">
        <v>0</v>
      </c>
      <c r="AK15" s="201">
        <v>5.68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7.27</v>
      </c>
      <c r="AH16" s="201">
        <v>0</v>
      </c>
      <c r="AI16" s="201">
        <v>1</v>
      </c>
      <c r="AJ16" s="201">
        <v>0</v>
      </c>
      <c r="AK16" s="201">
        <v>5.68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7.27</v>
      </c>
      <c r="AH17" s="201">
        <v>0</v>
      </c>
      <c r="AI17" s="201">
        <v>1</v>
      </c>
      <c r="AJ17" s="201">
        <v>0</v>
      </c>
      <c r="AK17" s="201">
        <v>5.68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7.27</v>
      </c>
      <c r="AH18" s="201">
        <v>0</v>
      </c>
      <c r="AI18" s="201">
        <v>1</v>
      </c>
      <c r="AJ18" s="201">
        <v>0</v>
      </c>
      <c r="AK18" s="201">
        <v>5.68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7.27</v>
      </c>
      <c r="AH19" s="201">
        <v>0</v>
      </c>
      <c r="AI19" s="201">
        <v>1</v>
      </c>
      <c r="AJ19" s="201">
        <v>0</v>
      </c>
      <c r="AK19" s="201">
        <v>5.68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7.27</v>
      </c>
      <c r="AH20" s="201">
        <v>0</v>
      </c>
      <c r="AI20" s="201">
        <v>1</v>
      </c>
      <c r="AJ20" s="201">
        <v>0</v>
      </c>
      <c r="AK20" s="201">
        <v>5.68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7.27</v>
      </c>
      <c r="AH21" s="201">
        <v>0</v>
      </c>
      <c r="AI21" s="201">
        <v>1</v>
      </c>
      <c r="AJ21" s="201">
        <v>0</v>
      </c>
      <c r="AK21" s="201">
        <v>5.68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7.27</v>
      </c>
      <c r="AH22" s="201">
        <v>0</v>
      </c>
      <c r="AI22" s="201">
        <v>1</v>
      </c>
      <c r="AJ22" s="201">
        <v>0</v>
      </c>
      <c r="AK22" s="201">
        <v>5.68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7.27</v>
      </c>
      <c r="AH23" s="201">
        <v>0</v>
      </c>
      <c r="AI23" s="201">
        <v>1.17</v>
      </c>
      <c r="AJ23" s="201">
        <v>0</v>
      </c>
      <c r="AK23" s="201">
        <v>10.82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7.27</v>
      </c>
      <c r="AH24" s="201">
        <v>0</v>
      </c>
      <c r="AI24" s="201">
        <v>1.17</v>
      </c>
      <c r="AJ24" s="201">
        <v>0</v>
      </c>
      <c r="AK24" s="201">
        <v>5.68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7.27</v>
      </c>
      <c r="AH25" s="201">
        <v>0</v>
      </c>
      <c r="AI25" s="201">
        <v>1.17</v>
      </c>
      <c r="AJ25" s="201">
        <v>0</v>
      </c>
      <c r="AK25" s="201">
        <v>5.68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7.27</v>
      </c>
      <c r="AH26" s="201">
        <v>0</v>
      </c>
      <c r="AI26" s="201">
        <v>1.17</v>
      </c>
      <c r="AJ26" s="201">
        <v>0</v>
      </c>
      <c r="AK26" s="201">
        <v>5.68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7.27</v>
      </c>
      <c r="AH27" s="201">
        <v>0</v>
      </c>
      <c r="AI27" s="201">
        <v>1.17</v>
      </c>
      <c r="AJ27" s="201">
        <v>0</v>
      </c>
      <c r="AK27" s="201">
        <v>5.82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7.27</v>
      </c>
      <c r="AH28" s="201">
        <v>0</v>
      </c>
      <c r="AI28" s="201">
        <v>1.17</v>
      </c>
      <c r="AJ28" s="201">
        <v>0</v>
      </c>
      <c r="AK28" s="201">
        <v>5.82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7.27</v>
      </c>
      <c r="AH29" s="201">
        <v>0</v>
      </c>
      <c r="AI29" s="201">
        <v>1.17</v>
      </c>
      <c r="AJ29" s="201">
        <v>0</v>
      </c>
      <c r="AK29" s="201">
        <v>5.82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7.27</v>
      </c>
      <c r="AH30" s="201">
        <v>0</v>
      </c>
      <c r="AI30" s="201">
        <v>1.17</v>
      </c>
      <c r="AJ30" s="201">
        <v>0</v>
      </c>
      <c r="AK30" s="201">
        <v>5.82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7.27</v>
      </c>
      <c r="AH31" s="201">
        <v>0</v>
      </c>
      <c r="AI31" s="201">
        <v>1.17</v>
      </c>
      <c r="AJ31" s="201">
        <v>0</v>
      </c>
      <c r="AK31" s="201">
        <v>5.82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7.27</v>
      </c>
      <c r="AH32" s="201">
        <v>0</v>
      </c>
      <c r="AI32" s="201">
        <v>1.17</v>
      </c>
      <c r="AJ32" s="201">
        <v>0</v>
      </c>
      <c r="AK32" s="201">
        <v>5.82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7.27</v>
      </c>
      <c r="AH33" s="201">
        <v>0</v>
      </c>
      <c r="AI33" s="201">
        <v>1.17</v>
      </c>
      <c r="AJ33" s="201">
        <v>0</v>
      </c>
      <c r="AK33" s="201">
        <v>5.82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7.27</v>
      </c>
      <c r="AH34" s="201">
        <v>0</v>
      </c>
      <c r="AI34" s="201">
        <v>1.17</v>
      </c>
      <c r="AJ34" s="201">
        <v>0</v>
      </c>
      <c r="AK34" s="201">
        <v>5.82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7.27</v>
      </c>
      <c r="AH35" s="201">
        <v>0</v>
      </c>
      <c r="AI35" s="201">
        <v>1.17</v>
      </c>
      <c r="AJ35" s="201">
        <v>0</v>
      </c>
      <c r="AK35" s="201">
        <v>5.82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7.27</v>
      </c>
      <c r="AH36" s="201">
        <v>0</v>
      </c>
      <c r="AI36" s="201">
        <v>1.17</v>
      </c>
      <c r="AJ36" s="201">
        <v>0</v>
      </c>
      <c r="AK36" s="201">
        <v>5.82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7.27</v>
      </c>
      <c r="AH37" s="201">
        <v>0</v>
      </c>
      <c r="AI37" s="201">
        <v>1.17</v>
      </c>
      <c r="AJ37" s="201">
        <v>0</v>
      </c>
      <c r="AK37" s="201">
        <v>5.82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7.27</v>
      </c>
      <c r="AH38" s="201">
        <v>0</v>
      </c>
      <c r="AI38" s="201">
        <v>1.17</v>
      </c>
      <c r="AJ38" s="201">
        <v>0</v>
      </c>
      <c r="AK38" s="201">
        <v>5.82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7.27</v>
      </c>
      <c r="AH39" s="201">
        <v>0</v>
      </c>
      <c r="AI39" s="201">
        <v>1</v>
      </c>
      <c r="AJ39" s="201">
        <v>0</v>
      </c>
      <c r="AK39" s="201">
        <v>5.82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7.27</v>
      </c>
      <c r="AH40" s="201">
        <v>0</v>
      </c>
      <c r="AI40" s="201">
        <v>1</v>
      </c>
      <c r="AJ40" s="201">
        <v>0</v>
      </c>
      <c r="AK40" s="201">
        <v>5.82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7.27</v>
      </c>
      <c r="AH41" s="201">
        <v>0</v>
      </c>
      <c r="AI41" s="201">
        <v>1</v>
      </c>
      <c r="AJ41" s="201">
        <v>0</v>
      </c>
      <c r="AK41" s="201">
        <v>5.82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7.27</v>
      </c>
      <c r="AH42" s="201">
        <v>0</v>
      </c>
      <c r="AI42" s="201">
        <v>1</v>
      </c>
      <c r="AJ42" s="201">
        <v>0</v>
      </c>
      <c r="AK42" s="201">
        <v>5.82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7.27</v>
      </c>
      <c r="AH43" s="201">
        <v>0</v>
      </c>
      <c r="AI43" s="201">
        <v>0.94</v>
      </c>
      <c r="AJ43" s="201">
        <v>0</v>
      </c>
      <c r="AK43" s="201">
        <v>5.82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7.27</v>
      </c>
      <c r="AH44" s="201">
        <v>0</v>
      </c>
      <c r="AI44" s="201">
        <v>0.94</v>
      </c>
      <c r="AJ44" s="201">
        <v>0</v>
      </c>
      <c r="AK44" s="201">
        <v>5.82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7.27</v>
      </c>
      <c r="AH45" s="201">
        <v>0</v>
      </c>
      <c r="AI45" s="201">
        <v>0.94</v>
      </c>
      <c r="AJ45" s="201">
        <v>0</v>
      </c>
      <c r="AK45" s="201">
        <v>5.82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7.27</v>
      </c>
      <c r="AH46" s="201">
        <v>0</v>
      </c>
      <c r="AI46" s="201">
        <v>0.94</v>
      </c>
      <c r="AJ46" s="201">
        <v>0</v>
      </c>
      <c r="AK46" s="201">
        <v>5.82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7.27</v>
      </c>
      <c r="AH47" s="201">
        <v>0</v>
      </c>
      <c r="AI47" s="201">
        <v>0.84</v>
      </c>
      <c r="AJ47" s="201">
        <v>0</v>
      </c>
      <c r="AK47" s="201">
        <v>5.82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7.27</v>
      </c>
      <c r="AH48" s="201">
        <v>0</v>
      </c>
      <c r="AI48" s="201">
        <v>0.84</v>
      </c>
      <c r="AJ48" s="201">
        <v>0</v>
      </c>
      <c r="AK48" s="201">
        <v>5.82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7.27</v>
      </c>
      <c r="AH49" s="201">
        <v>0</v>
      </c>
      <c r="AI49" s="201">
        <v>0.84</v>
      </c>
      <c r="AJ49" s="201">
        <v>0</v>
      </c>
      <c r="AK49" s="201">
        <v>5.82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7.27</v>
      </c>
      <c r="AH50" s="201">
        <v>0</v>
      </c>
      <c r="AI50" s="201">
        <v>0.84</v>
      </c>
      <c r="AJ50" s="201">
        <v>0</v>
      </c>
      <c r="AK50" s="201">
        <v>5.82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7.27</v>
      </c>
      <c r="AH51" s="201">
        <v>0</v>
      </c>
      <c r="AI51" s="201">
        <v>0.81</v>
      </c>
      <c r="AJ51" s="201">
        <v>0</v>
      </c>
      <c r="AK51" s="201">
        <v>5.82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7.27</v>
      </c>
      <c r="AH52" s="201">
        <v>0</v>
      </c>
      <c r="AI52" s="201">
        <v>0.81</v>
      </c>
      <c r="AJ52" s="201">
        <v>0</v>
      </c>
      <c r="AK52" s="201">
        <v>5.82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7.27</v>
      </c>
      <c r="AH53" s="201">
        <v>0</v>
      </c>
      <c r="AI53" s="201">
        <v>0.81</v>
      </c>
      <c r="AJ53" s="201">
        <v>0</v>
      </c>
      <c r="AK53" s="201">
        <v>5.82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7.27</v>
      </c>
      <c r="AH54" s="201">
        <v>0</v>
      </c>
      <c r="AI54" s="201">
        <v>0.81</v>
      </c>
      <c r="AJ54" s="201">
        <v>0</v>
      </c>
      <c r="AK54" s="201">
        <v>5.82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7.27</v>
      </c>
      <c r="AH55" s="201">
        <v>0</v>
      </c>
      <c r="AI55" s="201">
        <v>0.81</v>
      </c>
      <c r="AJ55" s="201">
        <v>0</v>
      </c>
      <c r="AK55" s="201">
        <v>5.82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7.27</v>
      </c>
      <c r="AH56" s="201">
        <v>0</v>
      </c>
      <c r="AI56" s="201">
        <v>0.74</v>
      </c>
      <c r="AJ56" s="201">
        <v>0</v>
      </c>
      <c r="AK56" s="201">
        <v>5.82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7.27</v>
      </c>
      <c r="AH57" s="201">
        <v>0</v>
      </c>
      <c r="AI57" s="201">
        <v>0.74</v>
      </c>
      <c r="AJ57" s="201">
        <v>0</v>
      </c>
      <c r="AK57" s="201">
        <v>5.82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7.27</v>
      </c>
      <c r="AH58" s="201">
        <v>0</v>
      </c>
      <c r="AI58" s="201">
        <v>0.74</v>
      </c>
      <c r="AJ58" s="201">
        <v>0</v>
      </c>
      <c r="AK58" s="201">
        <v>5.82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7.27</v>
      </c>
      <c r="AH59" s="201">
        <v>0</v>
      </c>
      <c r="AI59" s="201">
        <v>0.74</v>
      </c>
      <c r="AJ59" s="201">
        <v>0</v>
      </c>
      <c r="AK59" s="201">
        <v>5.82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7.27</v>
      </c>
      <c r="AH60" s="201">
        <v>0</v>
      </c>
      <c r="AI60" s="201">
        <v>0.74</v>
      </c>
      <c r="AJ60" s="201">
        <v>0</v>
      </c>
      <c r="AK60" s="201">
        <v>5.82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7.27</v>
      </c>
      <c r="AH61" s="201">
        <v>0</v>
      </c>
      <c r="AI61" s="201">
        <v>0.74</v>
      </c>
      <c r="AJ61" s="201">
        <v>0</v>
      </c>
      <c r="AK61" s="201">
        <v>5.82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7.27</v>
      </c>
      <c r="AH62" s="201">
        <v>0</v>
      </c>
      <c r="AI62" s="201">
        <v>0.49</v>
      </c>
      <c r="AJ62" s="201">
        <v>0</v>
      </c>
      <c r="AK62" s="201">
        <v>5.8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7.27</v>
      </c>
      <c r="AH63" s="201">
        <v>0</v>
      </c>
      <c r="AI63" s="201">
        <v>0.49</v>
      </c>
      <c r="AJ63" s="201">
        <v>0</v>
      </c>
      <c r="AK63" s="201">
        <v>5.37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7.27</v>
      </c>
      <c r="AH64" s="201">
        <v>0</v>
      </c>
      <c r="AI64" s="201">
        <v>0.49</v>
      </c>
      <c r="AJ64" s="201">
        <v>0</v>
      </c>
      <c r="AK64" s="201">
        <v>5.37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7.27</v>
      </c>
      <c r="AH65" s="201">
        <v>0</v>
      </c>
      <c r="AI65" s="201">
        <v>0.77</v>
      </c>
      <c r="AJ65" s="201">
        <v>0</v>
      </c>
      <c r="AK65" s="201">
        <v>5.37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7.27</v>
      </c>
      <c r="AH66" s="201">
        <v>0</v>
      </c>
      <c r="AI66" s="201">
        <v>0.77</v>
      </c>
      <c r="AJ66" s="201">
        <v>0</v>
      </c>
      <c r="AK66" s="201">
        <v>5.37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7.27</v>
      </c>
      <c r="AH67" s="201">
        <v>0</v>
      </c>
      <c r="AI67" s="201">
        <v>0.77</v>
      </c>
      <c r="AJ67" s="201">
        <v>0</v>
      </c>
      <c r="AK67" s="201">
        <v>5.37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7.27</v>
      </c>
      <c r="AH68" s="201">
        <v>0</v>
      </c>
      <c r="AI68" s="201">
        <v>0.77</v>
      </c>
      <c r="AJ68" s="201">
        <v>0</v>
      </c>
      <c r="AK68" s="201">
        <v>5.37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7.27</v>
      </c>
      <c r="AH69" s="201">
        <v>0</v>
      </c>
      <c r="AI69" s="201">
        <v>0.77</v>
      </c>
      <c r="AJ69" s="201">
        <v>0</v>
      </c>
      <c r="AK69" s="201">
        <v>5.37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7.27</v>
      </c>
      <c r="AH70" s="201">
        <v>0</v>
      </c>
      <c r="AI70" s="201">
        <v>0.77</v>
      </c>
      <c r="AJ70" s="201">
        <v>0</v>
      </c>
      <c r="AK70" s="201">
        <v>5.37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7.27</v>
      </c>
      <c r="AH71" s="201">
        <v>0</v>
      </c>
      <c r="AI71" s="201">
        <v>0.79</v>
      </c>
      <c r="AJ71" s="201">
        <v>0</v>
      </c>
      <c r="AK71" s="201">
        <v>5.37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7.27</v>
      </c>
      <c r="AH72" s="201">
        <v>0</v>
      </c>
      <c r="AI72" s="201">
        <v>0.79</v>
      </c>
      <c r="AJ72" s="201">
        <v>0</v>
      </c>
      <c r="AK72" s="201">
        <v>5.72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7.27</v>
      </c>
      <c r="AH73" s="201">
        <v>0</v>
      </c>
      <c r="AI73" s="201">
        <v>0.49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7.27</v>
      </c>
      <c r="AH74" s="201">
        <v>0</v>
      </c>
      <c r="AI74" s="201">
        <v>0.49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7.27</v>
      </c>
      <c r="AH75" s="201">
        <v>0</v>
      </c>
      <c r="AI75" s="201">
        <v>0.95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7.27</v>
      </c>
      <c r="AH76" s="201">
        <v>0</v>
      </c>
      <c r="AI76" s="201">
        <v>0.95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7.27</v>
      </c>
      <c r="AH77" s="201">
        <v>0</v>
      </c>
      <c r="AI77" s="201">
        <v>0.95</v>
      </c>
      <c r="AJ77" s="201">
        <v>0</v>
      </c>
      <c r="AK77" s="201">
        <v>0</v>
      </c>
      <c r="AL77" s="201">
        <v>0.55000000000000004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7.27</v>
      </c>
      <c r="AH78" s="201">
        <v>0</v>
      </c>
      <c r="AI78" s="201">
        <v>0.87</v>
      </c>
      <c r="AJ78" s="201">
        <v>0</v>
      </c>
      <c r="AK78" s="201">
        <v>0</v>
      </c>
      <c r="AL78" s="201">
        <v>0.55000000000000004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7.27</v>
      </c>
      <c r="AH79" s="201">
        <v>0</v>
      </c>
      <c r="AI79" s="201">
        <v>0.87</v>
      </c>
      <c r="AJ79" s="201">
        <v>0</v>
      </c>
      <c r="AK79" s="201">
        <v>0</v>
      </c>
      <c r="AL79" s="201">
        <v>0.55000000000000004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7.27</v>
      </c>
      <c r="AH80" s="201">
        <v>0</v>
      </c>
      <c r="AI80" s="201">
        <v>0.87</v>
      </c>
      <c r="AJ80" s="201">
        <v>0</v>
      </c>
      <c r="AK80" s="201">
        <v>0</v>
      </c>
      <c r="AL80" s="201">
        <v>0.55000000000000004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7.27</v>
      </c>
      <c r="AH81" s="201">
        <v>0</v>
      </c>
      <c r="AI81" s="201">
        <v>0.9</v>
      </c>
      <c r="AJ81" s="201">
        <v>0</v>
      </c>
      <c r="AK81" s="201">
        <v>2.2000000000000002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7.27</v>
      </c>
      <c r="AH82" s="201">
        <v>0</v>
      </c>
      <c r="AI82" s="201">
        <v>0.9</v>
      </c>
      <c r="AJ82" s="201">
        <v>0</v>
      </c>
      <c r="AK82" s="201">
        <v>3.67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7.27</v>
      </c>
      <c r="AH83" s="201">
        <v>0</v>
      </c>
      <c r="AI83" s="201">
        <v>0.94</v>
      </c>
      <c r="AJ83" s="201">
        <v>0</v>
      </c>
      <c r="AK83" s="201">
        <v>5.5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7.27</v>
      </c>
      <c r="AH84" s="201">
        <v>0</v>
      </c>
      <c r="AI84" s="201">
        <v>0.94</v>
      </c>
      <c r="AJ84" s="201">
        <v>0</v>
      </c>
      <c r="AK84" s="201">
        <v>5.5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7.27</v>
      </c>
      <c r="AH85" s="201">
        <v>0</v>
      </c>
      <c r="AI85" s="201">
        <v>0.94</v>
      </c>
      <c r="AJ85" s="201">
        <v>0</v>
      </c>
      <c r="AK85" s="201">
        <v>5.5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7.27</v>
      </c>
      <c r="AH86" s="201">
        <v>0</v>
      </c>
      <c r="AI86" s="201">
        <v>1</v>
      </c>
      <c r="AJ86" s="201">
        <v>0</v>
      </c>
      <c r="AK86" s="201">
        <v>5.5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7.27</v>
      </c>
      <c r="AH87" s="201">
        <v>0</v>
      </c>
      <c r="AI87" s="201">
        <v>1</v>
      </c>
      <c r="AJ87" s="201">
        <v>0</v>
      </c>
      <c r="AK87" s="201">
        <v>5.5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7.27</v>
      </c>
      <c r="AH88" s="201">
        <v>0</v>
      </c>
      <c r="AI88" s="201">
        <v>1</v>
      </c>
      <c r="AJ88" s="201">
        <v>0</v>
      </c>
      <c r="AK88" s="201">
        <v>5.5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7.27</v>
      </c>
      <c r="AH89" s="201">
        <v>0</v>
      </c>
      <c r="AI89" s="201">
        <v>1</v>
      </c>
      <c r="AJ89" s="201">
        <v>0</v>
      </c>
      <c r="AK89" s="201">
        <v>5.5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7.27</v>
      </c>
      <c r="AH90" s="201">
        <v>0</v>
      </c>
      <c r="AI90" s="201">
        <v>1</v>
      </c>
      <c r="AJ90" s="201">
        <v>0</v>
      </c>
      <c r="AK90" s="201">
        <v>5.5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7.27</v>
      </c>
      <c r="AH91" s="201">
        <v>0</v>
      </c>
      <c r="AI91" s="201">
        <v>1</v>
      </c>
      <c r="AJ91" s="201">
        <v>0</v>
      </c>
      <c r="AK91" s="201">
        <v>5.5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7.27</v>
      </c>
      <c r="AH92" s="201">
        <v>0</v>
      </c>
      <c r="AI92" s="201">
        <v>1</v>
      </c>
      <c r="AJ92" s="201">
        <v>0</v>
      </c>
      <c r="AK92" s="201">
        <v>5.5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7.27</v>
      </c>
      <c r="AH93" s="201">
        <v>0</v>
      </c>
      <c r="AI93" s="201">
        <v>1</v>
      </c>
      <c r="AJ93" s="201">
        <v>0</v>
      </c>
      <c r="AK93" s="201">
        <v>5.5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7.27</v>
      </c>
      <c r="AH94" s="201">
        <v>0</v>
      </c>
      <c r="AI94" s="201">
        <v>1</v>
      </c>
      <c r="AJ94" s="201">
        <v>0</v>
      </c>
      <c r="AK94" s="201">
        <v>5.5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7.27</v>
      </c>
      <c r="AH95" s="201">
        <v>0</v>
      </c>
      <c r="AI95" s="201">
        <v>1</v>
      </c>
      <c r="AJ95" s="201">
        <v>0</v>
      </c>
      <c r="AK95" s="201">
        <v>5.5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7.27</v>
      </c>
      <c r="AH96" s="201">
        <v>0</v>
      </c>
      <c r="AI96" s="201">
        <v>1</v>
      </c>
      <c r="AJ96" s="201">
        <v>0</v>
      </c>
      <c r="AK96" s="201">
        <v>5.5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7.27</v>
      </c>
      <c r="AH97" s="201">
        <v>0</v>
      </c>
      <c r="AI97" s="201">
        <v>1</v>
      </c>
      <c r="AJ97" s="201">
        <v>0</v>
      </c>
      <c r="AK97" s="201">
        <v>5.5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7.27</v>
      </c>
      <c r="AH98" s="201">
        <v>0</v>
      </c>
      <c r="AI98" s="201">
        <v>1</v>
      </c>
      <c r="AJ98" s="201">
        <v>0</v>
      </c>
      <c r="AK98" s="201">
        <v>5.5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2.2515000000000025E-2</v>
      </c>
      <c r="AJ99">
        <f t="shared" si="0"/>
        <v>0</v>
      </c>
      <c r="AK99">
        <f t="shared" si="0"/>
        <v>0.12444999999999999</v>
      </c>
      <c r="AL99">
        <f t="shared" si="0"/>
        <v>5.5000000000000003E-4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442</v>
      </c>
      <c r="D2" t="s">
        <v>442</v>
      </c>
      <c r="E2" t="s">
        <v>442</v>
      </c>
      <c r="F2" t="s">
        <v>442</v>
      </c>
      <c r="G2" t="s">
        <v>442</v>
      </c>
      <c r="H2" t="s">
        <v>442</v>
      </c>
      <c r="I2" t="s">
        <v>442</v>
      </c>
      <c r="J2" t="s">
        <v>442</v>
      </c>
      <c r="K2" t="s">
        <v>442</v>
      </c>
      <c r="L2" t="s">
        <v>442</v>
      </c>
      <c r="M2" t="s">
        <v>442</v>
      </c>
      <c r="N2" t="s">
        <v>442</v>
      </c>
      <c r="O2" t="s">
        <v>442</v>
      </c>
      <c r="P2" t="s">
        <v>442</v>
      </c>
    </row>
    <row r="3" spans="1:17">
      <c r="A3" t="s">
        <v>45</v>
      </c>
      <c r="C3" s="26">
        <v>0</v>
      </c>
      <c r="D3" s="26">
        <v>25.67</v>
      </c>
      <c r="E3" s="26">
        <v>0</v>
      </c>
      <c r="F3" s="26">
        <v>0</v>
      </c>
      <c r="G3" s="201">
        <v>120</v>
      </c>
      <c r="H3" s="201">
        <v>0</v>
      </c>
      <c r="I3" s="201">
        <v>32</v>
      </c>
      <c r="J3" s="201">
        <v>0</v>
      </c>
      <c r="K3" s="201">
        <v>304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6">
        <v>0</v>
      </c>
      <c r="D4" s="26">
        <v>25</v>
      </c>
      <c r="E4" s="26">
        <v>0</v>
      </c>
      <c r="F4" s="26">
        <v>0</v>
      </c>
      <c r="G4" s="201">
        <v>120</v>
      </c>
      <c r="H4" s="201">
        <v>0</v>
      </c>
      <c r="I4" s="201">
        <v>32</v>
      </c>
      <c r="J4" s="201">
        <v>0</v>
      </c>
      <c r="K4" s="201">
        <v>305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6">
        <v>0</v>
      </c>
      <c r="D5" s="26">
        <v>25</v>
      </c>
      <c r="E5" s="26">
        <v>0</v>
      </c>
      <c r="F5" s="26">
        <v>0</v>
      </c>
      <c r="G5" s="201">
        <v>120</v>
      </c>
      <c r="H5" s="201">
        <v>0</v>
      </c>
      <c r="I5" s="201">
        <v>32</v>
      </c>
      <c r="J5" s="201">
        <v>0</v>
      </c>
      <c r="K5" s="201">
        <v>305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6">
        <v>0</v>
      </c>
      <c r="D6" s="26">
        <v>25</v>
      </c>
      <c r="E6" s="26">
        <v>0</v>
      </c>
      <c r="F6" s="26">
        <v>0</v>
      </c>
      <c r="G6" s="201">
        <v>120</v>
      </c>
      <c r="H6" s="201">
        <v>0</v>
      </c>
      <c r="I6" s="201">
        <v>32</v>
      </c>
      <c r="J6" s="201">
        <v>0</v>
      </c>
      <c r="K6" s="201">
        <v>305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6">
        <v>0</v>
      </c>
      <c r="D7" s="26">
        <v>25</v>
      </c>
      <c r="E7" s="26">
        <v>0</v>
      </c>
      <c r="F7" s="26">
        <v>0</v>
      </c>
      <c r="G7" s="201">
        <v>120</v>
      </c>
      <c r="H7" s="201">
        <v>0</v>
      </c>
      <c r="I7" s="201">
        <v>32</v>
      </c>
      <c r="J7" s="201">
        <v>0</v>
      </c>
      <c r="K7" s="201">
        <v>305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6">
        <v>0</v>
      </c>
      <c r="D8" s="26">
        <v>25</v>
      </c>
      <c r="E8" s="26">
        <v>0</v>
      </c>
      <c r="F8" s="26">
        <v>0</v>
      </c>
      <c r="G8" s="201">
        <v>120</v>
      </c>
      <c r="H8" s="201">
        <v>0</v>
      </c>
      <c r="I8" s="201">
        <v>32</v>
      </c>
      <c r="J8" s="201">
        <v>0</v>
      </c>
      <c r="K8" s="201">
        <v>305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6">
        <v>0</v>
      </c>
      <c r="D9" s="26">
        <v>25</v>
      </c>
      <c r="E9" s="26">
        <v>0</v>
      </c>
      <c r="F9" s="26">
        <v>0</v>
      </c>
      <c r="G9" s="201">
        <v>120</v>
      </c>
      <c r="H9" s="201">
        <v>0</v>
      </c>
      <c r="I9" s="201">
        <v>32</v>
      </c>
      <c r="J9" s="201">
        <v>0</v>
      </c>
      <c r="K9" s="201">
        <v>305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6">
        <v>0</v>
      </c>
      <c r="D10" s="26">
        <v>25</v>
      </c>
      <c r="E10" s="26">
        <v>0</v>
      </c>
      <c r="F10" s="26">
        <v>0</v>
      </c>
      <c r="G10" s="201">
        <v>120</v>
      </c>
      <c r="H10" s="201">
        <v>0</v>
      </c>
      <c r="I10" s="201">
        <v>32</v>
      </c>
      <c r="J10" s="201">
        <v>0</v>
      </c>
      <c r="K10" s="201">
        <v>305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6">
        <v>0</v>
      </c>
      <c r="D11" s="26">
        <v>25</v>
      </c>
      <c r="E11" s="26">
        <v>0</v>
      </c>
      <c r="F11" s="26">
        <v>0</v>
      </c>
      <c r="G11" s="201">
        <v>120</v>
      </c>
      <c r="H11" s="201">
        <v>0</v>
      </c>
      <c r="I11" s="201">
        <v>32</v>
      </c>
      <c r="J11" s="201">
        <v>0</v>
      </c>
      <c r="K11" s="201">
        <v>305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6">
        <v>0</v>
      </c>
      <c r="D12" s="26">
        <v>25</v>
      </c>
      <c r="E12" s="26">
        <v>0</v>
      </c>
      <c r="F12" s="26">
        <v>0</v>
      </c>
      <c r="G12" s="201">
        <v>120</v>
      </c>
      <c r="H12" s="201">
        <v>0</v>
      </c>
      <c r="I12" s="201">
        <v>32</v>
      </c>
      <c r="J12" s="201">
        <v>0</v>
      </c>
      <c r="K12" s="201">
        <v>305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6">
        <v>0</v>
      </c>
      <c r="D13" s="26">
        <v>25</v>
      </c>
      <c r="E13" s="26">
        <v>0</v>
      </c>
      <c r="F13" s="26">
        <v>0</v>
      </c>
      <c r="G13" s="201">
        <v>120</v>
      </c>
      <c r="H13" s="201">
        <v>0</v>
      </c>
      <c r="I13" s="201">
        <v>32</v>
      </c>
      <c r="J13" s="201">
        <v>0</v>
      </c>
      <c r="K13" s="201">
        <v>305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6">
        <v>0</v>
      </c>
      <c r="D14" s="26">
        <v>25</v>
      </c>
      <c r="E14" s="26">
        <v>0</v>
      </c>
      <c r="F14" s="26">
        <v>0</v>
      </c>
      <c r="G14" s="201">
        <v>120</v>
      </c>
      <c r="H14" s="201">
        <v>0</v>
      </c>
      <c r="I14" s="201">
        <v>32</v>
      </c>
      <c r="J14" s="201">
        <v>0</v>
      </c>
      <c r="K14" s="201">
        <v>305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6">
        <v>0</v>
      </c>
      <c r="D15" s="26">
        <v>25</v>
      </c>
      <c r="E15" s="26">
        <v>0</v>
      </c>
      <c r="F15" s="26">
        <v>0</v>
      </c>
      <c r="G15" s="201">
        <v>120</v>
      </c>
      <c r="H15" s="201">
        <v>0</v>
      </c>
      <c r="I15" s="201">
        <v>32</v>
      </c>
      <c r="J15" s="201">
        <v>0</v>
      </c>
      <c r="K15" s="201">
        <v>310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6">
        <v>0</v>
      </c>
      <c r="D16" s="26">
        <v>25</v>
      </c>
      <c r="E16" s="26">
        <v>0</v>
      </c>
      <c r="F16" s="26">
        <v>0</v>
      </c>
      <c r="G16" s="201">
        <v>120</v>
      </c>
      <c r="H16" s="201">
        <v>0</v>
      </c>
      <c r="I16" s="201">
        <v>32</v>
      </c>
      <c r="J16" s="201">
        <v>0</v>
      </c>
      <c r="K16" s="201">
        <v>310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6">
        <v>0</v>
      </c>
      <c r="D17" s="26">
        <v>25</v>
      </c>
      <c r="E17" s="26">
        <v>0</v>
      </c>
      <c r="F17" s="26">
        <v>0</v>
      </c>
      <c r="G17" s="201">
        <v>120</v>
      </c>
      <c r="H17" s="201">
        <v>0</v>
      </c>
      <c r="I17" s="201">
        <v>32</v>
      </c>
      <c r="J17" s="201">
        <v>0</v>
      </c>
      <c r="K17" s="201">
        <v>310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6">
        <v>0</v>
      </c>
      <c r="D18" s="26">
        <v>25</v>
      </c>
      <c r="E18" s="26">
        <v>0</v>
      </c>
      <c r="F18" s="26">
        <v>0</v>
      </c>
      <c r="G18" s="201">
        <v>120</v>
      </c>
      <c r="H18" s="201">
        <v>0</v>
      </c>
      <c r="I18" s="201">
        <v>32</v>
      </c>
      <c r="J18" s="201">
        <v>0</v>
      </c>
      <c r="K18" s="201">
        <v>310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6">
        <v>0</v>
      </c>
      <c r="D19" s="26">
        <v>25</v>
      </c>
      <c r="E19" s="26">
        <v>0</v>
      </c>
      <c r="F19" s="26">
        <v>0</v>
      </c>
      <c r="G19" s="201">
        <v>120</v>
      </c>
      <c r="H19" s="201">
        <v>0</v>
      </c>
      <c r="I19" s="201">
        <v>34</v>
      </c>
      <c r="J19" s="201">
        <v>0</v>
      </c>
      <c r="K19" s="201">
        <v>310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6">
        <v>0</v>
      </c>
      <c r="D20" s="26">
        <v>25</v>
      </c>
      <c r="E20" s="26">
        <v>0</v>
      </c>
      <c r="F20" s="26">
        <v>0</v>
      </c>
      <c r="G20" s="201">
        <v>120</v>
      </c>
      <c r="H20" s="201">
        <v>0</v>
      </c>
      <c r="I20" s="201">
        <v>34</v>
      </c>
      <c r="J20" s="201">
        <v>0</v>
      </c>
      <c r="K20" s="201">
        <v>310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6">
        <v>0</v>
      </c>
      <c r="D21" s="26">
        <v>25</v>
      </c>
      <c r="E21" s="26">
        <v>0</v>
      </c>
      <c r="F21" s="26">
        <v>0</v>
      </c>
      <c r="G21" s="201">
        <v>120</v>
      </c>
      <c r="H21" s="201">
        <v>0</v>
      </c>
      <c r="I21" s="201">
        <v>34</v>
      </c>
      <c r="J21" s="201">
        <v>0</v>
      </c>
      <c r="K21" s="201">
        <v>310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6">
        <v>0</v>
      </c>
      <c r="D22" s="26">
        <v>25</v>
      </c>
      <c r="E22" s="26">
        <v>0</v>
      </c>
      <c r="F22" s="26">
        <v>0</v>
      </c>
      <c r="G22" s="201">
        <v>120</v>
      </c>
      <c r="H22" s="201">
        <v>0</v>
      </c>
      <c r="I22" s="201">
        <v>34</v>
      </c>
      <c r="J22" s="201">
        <v>0</v>
      </c>
      <c r="K22" s="201">
        <v>310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6">
        <v>0</v>
      </c>
      <c r="D23" s="26">
        <v>25</v>
      </c>
      <c r="E23" s="26">
        <v>0</v>
      </c>
      <c r="F23" s="26">
        <v>0</v>
      </c>
      <c r="G23" s="201">
        <v>120</v>
      </c>
      <c r="H23" s="201">
        <v>0</v>
      </c>
      <c r="I23" s="201">
        <v>35</v>
      </c>
      <c r="J23" s="201">
        <v>0</v>
      </c>
      <c r="K23" s="201">
        <v>305.36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6">
        <v>0</v>
      </c>
      <c r="D24" s="26">
        <v>25</v>
      </c>
      <c r="E24" s="26">
        <v>0</v>
      </c>
      <c r="F24" s="26">
        <v>0</v>
      </c>
      <c r="G24" s="201">
        <v>120</v>
      </c>
      <c r="H24" s="201">
        <v>0</v>
      </c>
      <c r="I24" s="201">
        <v>35</v>
      </c>
      <c r="J24" s="201">
        <v>0</v>
      </c>
      <c r="K24" s="201">
        <v>310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6">
        <v>0</v>
      </c>
      <c r="D25" s="26">
        <v>25</v>
      </c>
      <c r="E25" s="26">
        <v>0</v>
      </c>
      <c r="F25" s="26">
        <v>0</v>
      </c>
      <c r="G25" s="201">
        <v>120</v>
      </c>
      <c r="H25" s="201">
        <v>0</v>
      </c>
      <c r="I25" s="201">
        <v>35</v>
      </c>
      <c r="J25" s="201">
        <v>0</v>
      </c>
      <c r="K25" s="201">
        <v>310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6">
        <v>0</v>
      </c>
      <c r="D26" s="26">
        <v>25</v>
      </c>
      <c r="E26" s="26">
        <v>0</v>
      </c>
      <c r="F26" s="26">
        <v>0</v>
      </c>
      <c r="G26" s="201">
        <v>120</v>
      </c>
      <c r="H26" s="201">
        <v>0</v>
      </c>
      <c r="I26" s="201">
        <v>35</v>
      </c>
      <c r="J26" s="201">
        <v>0</v>
      </c>
      <c r="K26" s="201">
        <v>310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6">
        <v>0</v>
      </c>
      <c r="D27" s="26">
        <v>25</v>
      </c>
      <c r="E27" s="26">
        <v>0</v>
      </c>
      <c r="F27" s="26">
        <v>0</v>
      </c>
      <c r="G27" s="201">
        <v>120</v>
      </c>
      <c r="H27" s="201">
        <v>0</v>
      </c>
      <c r="I27" s="201">
        <v>35</v>
      </c>
      <c r="J27" s="201">
        <v>0</v>
      </c>
      <c r="K27" s="201">
        <v>300.36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6">
        <v>0</v>
      </c>
      <c r="D28" s="26">
        <v>25</v>
      </c>
      <c r="E28" s="26">
        <v>0</v>
      </c>
      <c r="F28" s="26">
        <v>0</v>
      </c>
      <c r="G28" s="201">
        <v>120</v>
      </c>
      <c r="H28" s="201">
        <v>0</v>
      </c>
      <c r="I28" s="201">
        <v>35</v>
      </c>
      <c r="J28" s="201">
        <v>0</v>
      </c>
      <c r="K28" s="201">
        <v>300.36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6">
        <v>0</v>
      </c>
      <c r="D29" s="26">
        <v>25</v>
      </c>
      <c r="E29" s="26">
        <v>0</v>
      </c>
      <c r="F29" s="26">
        <v>0</v>
      </c>
      <c r="G29" s="201">
        <v>120</v>
      </c>
      <c r="H29" s="201">
        <v>0</v>
      </c>
      <c r="I29" s="201">
        <v>35</v>
      </c>
      <c r="J29" s="201">
        <v>0</v>
      </c>
      <c r="K29" s="201">
        <v>300.36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6">
        <v>0</v>
      </c>
      <c r="D30" s="26">
        <v>25</v>
      </c>
      <c r="E30" s="26">
        <v>0</v>
      </c>
      <c r="F30" s="26">
        <v>0</v>
      </c>
      <c r="G30" s="201">
        <v>120</v>
      </c>
      <c r="H30" s="201">
        <v>0</v>
      </c>
      <c r="I30" s="201">
        <v>35</v>
      </c>
      <c r="J30" s="201">
        <v>0</v>
      </c>
      <c r="K30" s="201">
        <v>300.36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6">
        <v>0</v>
      </c>
      <c r="D31" s="26">
        <v>25</v>
      </c>
      <c r="E31" s="26">
        <v>0</v>
      </c>
      <c r="F31" s="26">
        <v>0</v>
      </c>
      <c r="G31" s="201">
        <v>120</v>
      </c>
      <c r="H31" s="201">
        <v>0</v>
      </c>
      <c r="I31" s="201">
        <v>35</v>
      </c>
      <c r="J31" s="201">
        <v>0</v>
      </c>
      <c r="K31" s="201">
        <v>300.36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6">
        <v>0</v>
      </c>
      <c r="D32" s="26">
        <v>25</v>
      </c>
      <c r="E32" s="26">
        <v>0</v>
      </c>
      <c r="F32" s="26">
        <v>0</v>
      </c>
      <c r="G32" s="201">
        <v>120</v>
      </c>
      <c r="H32" s="201">
        <v>0</v>
      </c>
      <c r="I32" s="201">
        <v>35</v>
      </c>
      <c r="J32" s="201">
        <v>0</v>
      </c>
      <c r="K32" s="201">
        <v>300.36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6">
        <v>0</v>
      </c>
      <c r="D33" s="26">
        <v>25</v>
      </c>
      <c r="E33" s="26">
        <v>0</v>
      </c>
      <c r="F33" s="26">
        <v>0</v>
      </c>
      <c r="G33" s="201">
        <v>120</v>
      </c>
      <c r="H33" s="201">
        <v>0</v>
      </c>
      <c r="I33" s="201">
        <v>35</v>
      </c>
      <c r="J33" s="201">
        <v>0</v>
      </c>
      <c r="K33" s="201">
        <v>300.36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6">
        <v>0</v>
      </c>
      <c r="D34" s="26">
        <v>25</v>
      </c>
      <c r="E34" s="26">
        <v>0</v>
      </c>
      <c r="F34" s="26">
        <v>0</v>
      </c>
      <c r="G34" s="201">
        <v>120</v>
      </c>
      <c r="H34" s="201">
        <v>0</v>
      </c>
      <c r="I34" s="201">
        <v>35</v>
      </c>
      <c r="J34" s="201">
        <v>0</v>
      </c>
      <c r="K34" s="201">
        <v>300.36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6">
        <v>0</v>
      </c>
      <c r="D35" s="26">
        <v>25</v>
      </c>
      <c r="E35" s="26">
        <v>0</v>
      </c>
      <c r="F35" s="26">
        <v>0</v>
      </c>
      <c r="G35" s="201">
        <v>120</v>
      </c>
      <c r="H35" s="201">
        <v>0</v>
      </c>
      <c r="I35" s="201">
        <v>35</v>
      </c>
      <c r="J35" s="201">
        <v>0</v>
      </c>
      <c r="K35" s="201">
        <v>275.74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6">
        <v>0</v>
      </c>
      <c r="D36" s="26">
        <v>25</v>
      </c>
      <c r="E36" s="26">
        <v>0</v>
      </c>
      <c r="F36" s="26">
        <v>0</v>
      </c>
      <c r="G36" s="201">
        <v>120</v>
      </c>
      <c r="H36" s="201">
        <v>0</v>
      </c>
      <c r="I36" s="201">
        <v>35</v>
      </c>
      <c r="J36" s="201">
        <v>0</v>
      </c>
      <c r="K36" s="201">
        <v>275.74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6">
        <v>0</v>
      </c>
      <c r="D37" s="26">
        <v>25</v>
      </c>
      <c r="E37" s="26">
        <v>0</v>
      </c>
      <c r="F37" s="26">
        <v>0</v>
      </c>
      <c r="G37" s="201">
        <v>120</v>
      </c>
      <c r="H37" s="201">
        <v>0</v>
      </c>
      <c r="I37" s="201">
        <v>35</v>
      </c>
      <c r="J37" s="201">
        <v>0</v>
      </c>
      <c r="K37" s="201">
        <v>275.74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6">
        <v>0</v>
      </c>
      <c r="D38" s="26">
        <v>25</v>
      </c>
      <c r="E38" s="26">
        <v>0</v>
      </c>
      <c r="F38" s="26">
        <v>0</v>
      </c>
      <c r="G38" s="201">
        <v>120</v>
      </c>
      <c r="H38" s="201">
        <v>0</v>
      </c>
      <c r="I38" s="201">
        <v>35</v>
      </c>
      <c r="J38" s="201">
        <v>0</v>
      </c>
      <c r="K38" s="201">
        <v>275.74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6">
        <v>0</v>
      </c>
      <c r="D39" s="26">
        <v>25</v>
      </c>
      <c r="E39" s="26">
        <v>0</v>
      </c>
      <c r="F39" s="26">
        <v>0</v>
      </c>
      <c r="G39" s="201">
        <v>120</v>
      </c>
      <c r="H39" s="201">
        <v>0</v>
      </c>
      <c r="I39" s="201">
        <v>32</v>
      </c>
      <c r="J39" s="201">
        <v>0</v>
      </c>
      <c r="K39" s="201">
        <v>275.74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6">
        <v>0</v>
      </c>
      <c r="D40" s="26">
        <v>25</v>
      </c>
      <c r="E40" s="26">
        <v>0</v>
      </c>
      <c r="F40" s="26">
        <v>0</v>
      </c>
      <c r="G40" s="201">
        <v>120</v>
      </c>
      <c r="H40" s="201">
        <v>0</v>
      </c>
      <c r="I40" s="201">
        <v>32</v>
      </c>
      <c r="J40" s="201">
        <v>0</v>
      </c>
      <c r="K40" s="201">
        <v>275.74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6">
        <v>0</v>
      </c>
      <c r="D41" s="26">
        <v>25</v>
      </c>
      <c r="E41" s="26">
        <v>0</v>
      </c>
      <c r="F41" s="26">
        <v>0</v>
      </c>
      <c r="G41" s="201">
        <v>120</v>
      </c>
      <c r="H41" s="201">
        <v>0</v>
      </c>
      <c r="I41" s="201">
        <v>32</v>
      </c>
      <c r="J41" s="201">
        <v>0</v>
      </c>
      <c r="K41" s="201">
        <v>275.74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6">
        <v>0</v>
      </c>
      <c r="D42" s="26">
        <v>25</v>
      </c>
      <c r="E42" s="26">
        <v>0</v>
      </c>
      <c r="F42" s="26">
        <v>0</v>
      </c>
      <c r="G42" s="201">
        <v>120</v>
      </c>
      <c r="H42" s="201">
        <v>0</v>
      </c>
      <c r="I42" s="201">
        <v>32</v>
      </c>
      <c r="J42" s="201">
        <v>0</v>
      </c>
      <c r="K42" s="201">
        <v>275.74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6">
        <v>0</v>
      </c>
      <c r="D43" s="26">
        <v>25</v>
      </c>
      <c r="E43" s="26">
        <v>0</v>
      </c>
      <c r="F43" s="26">
        <v>0</v>
      </c>
      <c r="G43" s="201">
        <v>120</v>
      </c>
      <c r="H43" s="201">
        <v>0</v>
      </c>
      <c r="I43" s="201">
        <v>28</v>
      </c>
      <c r="J43" s="201">
        <v>0</v>
      </c>
      <c r="K43" s="201">
        <v>275.74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6">
        <v>0</v>
      </c>
      <c r="D44" s="26">
        <v>25</v>
      </c>
      <c r="E44" s="26">
        <v>0</v>
      </c>
      <c r="F44" s="26">
        <v>0</v>
      </c>
      <c r="G44" s="201">
        <v>120</v>
      </c>
      <c r="H44" s="201">
        <v>0</v>
      </c>
      <c r="I44" s="201">
        <v>28</v>
      </c>
      <c r="J44" s="201">
        <v>0</v>
      </c>
      <c r="K44" s="201">
        <v>275.74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6">
        <v>0</v>
      </c>
      <c r="D45" s="26">
        <v>25</v>
      </c>
      <c r="E45" s="26">
        <v>0</v>
      </c>
      <c r="F45" s="26">
        <v>0</v>
      </c>
      <c r="G45" s="201">
        <v>120</v>
      </c>
      <c r="H45" s="201">
        <v>0</v>
      </c>
      <c r="I45" s="201">
        <v>28</v>
      </c>
      <c r="J45" s="201">
        <v>0</v>
      </c>
      <c r="K45" s="201">
        <v>275.74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6">
        <v>0</v>
      </c>
      <c r="D46" s="26">
        <v>23</v>
      </c>
      <c r="E46" s="26">
        <v>0</v>
      </c>
      <c r="F46" s="26">
        <v>0</v>
      </c>
      <c r="G46" s="201">
        <v>120</v>
      </c>
      <c r="H46" s="201">
        <v>0</v>
      </c>
      <c r="I46" s="201">
        <v>28</v>
      </c>
      <c r="J46" s="201">
        <v>0</v>
      </c>
      <c r="K46" s="201">
        <v>275.74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6">
        <v>0</v>
      </c>
      <c r="D47" s="26">
        <v>23</v>
      </c>
      <c r="E47" s="26">
        <v>0</v>
      </c>
      <c r="F47" s="26">
        <v>0</v>
      </c>
      <c r="G47" s="201">
        <v>120</v>
      </c>
      <c r="H47" s="201">
        <v>0</v>
      </c>
      <c r="I47" s="201">
        <v>25</v>
      </c>
      <c r="J47" s="201">
        <v>0</v>
      </c>
      <c r="K47" s="201">
        <v>275.74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6">
        <v>0</v>
      </c>
      <c r="D48" s="26">
        <v>23</v>
      </c>
      <c r="E48" s="26">
        <v>0</v>
      </c>
      <c r="F48" s="26">
        <v>0</v>
      </c>
      <c r="G48" s="201">
        <v>120</v>
      </c>
      <c r="H48" s="201">
        <v>0</v>
      </c>
      <c r="I48" s="201">
        <v>25</v>
      </c>
      <c r="J48" s="201">
        <v>0</v>
      </c>
      <c r="K48" s="201">
        <v>275.74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6">
        <v>0</v>
      </c>
      <c r="D49" s="26">
        <v>23</v>
      </c>
      <c r="E49" s="26">
        <v>0</v>
      </c>
      <c r="F49" s="26">
        <v>0</v>
      </c>
      <c r="G49" s="201">
        <v>120</v>
      </c>
      <c r="H49" s="201">
        <v>0</v>
      </c>
      <c r="I49" s="201">
        <v>25</v>
      </c>
      <c r="J49" s="201">
        <v>0</v>
      </c>
      <c r="K49" s="201">
        <v>300.36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6">
        <v>0</v>
      </c>
      <c r="D50" s="26">
        <v>23</v>
      </c>
      <c r="E50" s="26">
        <v>0</v>
      </c>
      <c r="F50" s="26">
        <v>0</v>
      </c>
      <c r="G50" s="201">
        <v>120</v>
      </c>
      <c r="H50" s="201">
        <v>0</v>
      </c>
      <c r="I50" s="201">
        <v>25</v>
      </c>
      <c r="J50" s="201">
        <v>0</v>
      </c>
      <c r="K50" s="201">
        <v>300.36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6">
        <v>0</v>
      </c>
      <c r="D51" s="26">
        <v>0</v>
      </c>
      <c r="E51" s="26">
        <v>0</v>
      </c>
      <c r="F51" s="26">
        <v>0</v>
      </c>
      <c r="G51" s="201">
        <v>120</v>
      </c>
      <c r="H51" s="201">
        <v>0</v>
      </c>
      <c r="I51" s="201">
        <v>24</v>
      </c>
      <c r="J51" s="201">
        <v>0</v>
      </c>
      <c r="K51" s="201">
        <v>300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6">
        <v>32</v>
      </c>
      <c r="D52" s="26">
        <v>0</v>
      </c>
      <c r="E52" s="26">
        <v>0</v>
      </c>
      <c r="F52" s="26">
        <v>0</v>
      </c>
      <c r="G52" s="201">
        <v>120</v>
      </c>
      <c r="H52" s="201">
        <v>0</v>
      </c>
      <c r="I52" s="201">
        <v>24</v>
      </c>
      <c r="J52" s="201">
        <v>0</v>
      </c>
      <c r="K52" s="201">
        <v>300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6">
        <v>32</v>
      </c>
      <c r="D53" s="26">
        <v>0</v>
      </c>
      <c r="E53" s="26">
        <v>0</v>
      </c>
      <c r="F53" s="26">
        <v>0</v>
      </c>
      <c r="G53" s="201">
        <v>120</v>
      </c>
      <c r="H53" s="201">
        <v>0</v>
      </c>
      <c r="I53" s="201">
        <v>24</v>
      </c>
      <c r="J53" s="201">
        <v>0</v>
      </c>
      <c r="K53" s="201">
        <v>300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6">
        <v>32</v>
      </c>
      <c r="D54" s="26">
        <v>0</v>
      </c>
      <c r="E54" s="26">
        <v>0</v>
      </c>
      <c r="F54" s="26">
        <v>0</v>
      </c>
      <c r="G54" s="201">
        <v>120</v>
      </c>
      <c r="H54" s="201">
        <v>0</v>
      </c>
      <c r="I54" s="201">
        <v>24</v>
      </c>
      <c r="J54" s="201">
        <v>0</v>
      </c>
      <c r="K54" s="201">
        <v>300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6">
        <v>32</v>
      </c>
      <c r="D55" s="26">
        <v>0</v>
      </c>
      <c r="E55" s="26">
        <v>0</v>
      </c>
      <c r="F55" s="26">
        <v>0</v>
      </c>
      <c r="G55" s="201">
        <v>120</v>
      </c>
      <c r="H55" s="201">
        <v>0</v>
      </c>
      <c r="I55" s="201">
        <v>24</v>
      </c>
      <c r="J55" s="201">
        <v>0</v>
      </c>
      <c r="K55" s="201">
        <v>300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6">
        <v>32</v>
      </c>
      <c r="D56" s="26">
        <v>0</v>
      </c>
      <c r="E56" s="26">
        <v>0</v>
      </c>
      <c r="F56" s="26">
        <v>0</v>
      </c>
      <c r="G56" s="201">
        <v>120</v>
      </c>
      <c r="H56" s="201">
        <v>0</v>
      </c>
      <c r="I56" s="201">
        <v>22</v>
      </c>
      <c r="J56" s="201">
        <v>0</v>
      </c>
      <c r="K56" s="201">
        <v>300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6">
        <v>32</v>
      </c>
      <c r="D57" s="26">
        <v>0</v>
      </c>
      <c r="E57" s="26">
        <v>0</v>
      </c>
      <c r="F57" s="26">
        <v>0</v>
      </c>
      <c r="G57" s="201">
        <v>120</v>
      </c>
      <c r="H57" s="201">
        <v>0</v>
      </c>
      <c r="I57" s="201">
        <v>22</v>
      </c>
      <c r="J57" s="201">
        <v>0</v>
      </c>
      <c r="K57" s="201">
        <v>300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201">
        <v>120</v>
      </c>
      <c r="H58" s="201">
        <v>0</v>
      </c>
      <c r="I58" s="201">
        <v>22</v>
      </c>
      <c r="J58" s="201">
        <v>0</v>
      </c>
      <c r="K58" s="201">
        <v>300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01">
        <v>120</v>
      </c>
      <c r="H59" s="201">
        <v>0</v>
      </c>
      <c r="I59" s="201">
        <v>22</v>
      </c>
      <c r="J59" s="201">
        <v>0</v>
      </c>
      <c r="K59" s="201">
        <v>276.74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01">
        <v>120</v>
      </c>
      <c r="H60" s="201">
        <v>0</v>
      </c>
      <c r="I60" s="201">
        <v>22</v>
      </c>
      <c r="J60" s="201">
        <v>0</v>
      </c>
      <c r="K60" s="201">
        <v>276.74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6">
        <v>31</v>
      </c>
      <c r="D61" s="26">
        <v>0</v>
      </c>
      <c r="E61" s="26">
        <v>0</v>
      </c>
      <c r="F61" s="26">
        <v>0</v>
      </c>
      <c r="G61" s="201">
        <v>120</v>
      </c>
      <c r="H61" s="201">
        <v>0</v>
      </c>
      <c r="I61" s="201">
        <v>22</v>
      </c>
      <c r="J61" s="201">
        <v>0</v>
      </c>
      <c r="K61" s="201">
        <v>276.74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6">
        <v>31</v>
      </c>
      <c r="D62" s="26">
        <v>0</v>
      </c>
      <c r="E62" s="26">
        <v>0</v>
      </c>
      <c r="F62" s="26">
        <v>0</v>
      </c>
      <c r="G62" s="201">
        <v>120</v>
      </c>
      <c r="H62" s="201">
        <v>0</v>
      </c>
      <c r="I62" s="201">
        <v>22</v>
      </c>
      <c r="J62" s="201">
        <v>0</v>
      </c>
      <c r="K62" s="201">
        <v>295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6">
        <v>31</v>
      </c>
      <c r="D63" s="26">
        <v>0</v>
      </c>
      <c r="E63" s="26">
        <v>0</v>
      </c>
      <c r="F63" s="26">
        <v>0</v>
      </c>
      <c r="G63" s="201">
        <v>120</v>
      </c>
      <c r="H63" s="201">
        <v>0</v>
      </c>
      <c r="I63" s="201">
        <v>22</v>
      </c>
      <c r="J63" s="201">
        <v>0</v>
      </c>
      <c r="K63" s="201">
        <v>295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6">
        <v>31</v>
      </c>
      <c r="D64" s="26">
        <v>0</v>
      </c>
      <c r="E64" s="26">
        <v>0</v>
      </c>
      <c r="F64" s="26">
        <v>0</v>
      </c>
      <c r="G64" s="201">
        <v>120</v>
      </c>
      <c r="H64" s="201">
        <v>0</v>
      </c>
      <c r="I64" s="201">
        <v>22</v>
      </c>
      <c r="J64" s="201">
        <v>0</v>
      </c>
      <c r="K64" s="201">
        <v>295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6">
        <v>31</v>
      </c>
      <c r="D65" s="26">
        <v>0</v>
      </c>
      <c r="E65" s="26">
        <v>0</v>
      </c>
      <c r="F65" s="26">
        <v>0</v>
      </c>
      <c r="G65" s="201">
        <v>120</v>
      </c>
      <c r="H65" s="201">
        <v>0</v>
      </c>
      <c r="I65" s="201">
        <v>22</v>
      </c>
      <c r="J65" s="201">
        <v>0</v>
      </c>
      <c r="K65" s="201">
        <v>295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6">
        <v>31</v>
      </c>
      <c r="D66" s="26">
        <v>0</v>
      </c>
      <c r="E66" s="26">
        <v>0</v>
      </c>
      <c r="F66" s="26">
        <v>0</v>
      </c>
      <c r="G66" s="201">
        <v>120</v>
      </c>
      <c r="H66" s="201">
        <v>0</v>
      </c>
      <c r="I66" s="201">
        <v>22</v>
      </c>
      <c r="J66" s="201">
        <v>0</v>
      </c>
      <c r="K66" s="201">
        <v>295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6">
        <v>31</v>
      </c>
      <c r="D67" s="26">
        <v>0</v>
      </c>
      <c r="E67" s="26">
        <v>0</v>
      </c>
      <c r="F67" s="26">
        <v>0</v>
      </c>
      <c r="G67" s="201">
        <v>120</v>
      </c>
      <c r="H67" s="201">
        <v>0</v>
      </c>
      <c r="I67" s="201">
        <v>22</v>
      </c>
      <c r="J67" s="201">
        <v>0</v>
      </c>
      <c r="K67" s="201">
        <v>295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6">
        <v>31</v>
      </c>
      <c r="D68" s="26">
        <v>0</v>
      </c>
      <c r="E68" s="26">
        <v>0</v>
      </c>
      <c r="F68" s="26">
        <v>0</v>
      </c>
      <c r="G68" s="201">
        <v>120</v>
      </c>
      <c r="H68" s="201">
        <v>0</v>
      </c>
      <c r="I68" s="201">
        <v>22</v>
      </c>
      <c r="J68" s="201">
        <v>0</v>
      </c>
      <c r="K68" s="201">
        <v>295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6">
        <v>31</v>
      </c>
      <c r="D69" s="26">
        <v>0</v>
      </c>
      <c r="E69" s="26">
        <v>0</v>
      </c>
      <c r="F69" s="26">
        <v>0</v>
      </c>
      <c r="G69" s="201">
        <v>120</v>
      </c>
      <c r="H69" s="201">
        <v>0</v>
      </c>
      <c r="I69" s="201">
        <v>22</v>
      </c>
      <c r="J69" s="201">
        <v>0</v>
      </c>
      <c r="K69" s="201">
        <v>295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6">
        <v>31</v>
      </c>
      <c r="D70" s="26">
        <v>0</v>
      </c>
      <c r="E70" s="26">
        <v>0</v>
      </c>
      <c r="F70" s="26">
        <v>0</v>
      </c>
      <c r="G70" s="201">
        <v>120</v>
      </c>
      <c r="H70" s="201">
        <v>0</v>
      </c>
      <c r="I70" s="201">
        <v>22</v>
      </c>
      <c r="J70" s="201">
        <v>0</v>
      </c>
      <c r="K70" s="201">
        <v>295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6">
        <v>31</v>
      </c>
      <c r="D71" s="26">
        <v>0</v>
      </c>
      <c r="E71" s="26">
        <v>0</v>
      </c>
      <c r="F71" s="26">
        <v>0</v>
      </c>
      <c r="G71" s="201">
        <v>120</v>
      </c>
      <c r="H71" s="201">
        <v>0</v>
      </c>
      <c r="I71" s="201">
        <v>22</v>
      </c>
      <c r="J71" s="201">
        <v>0</v>
      </c>
      <c r="K71" s="201">
        <v>295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6">
        <v>31</v>
      </c>
      <c r="D72" s="26">
        <v>0</v>
      </c>
      <c r="E72" s="26">
        <v>0</v>
      </c>
      <c r="F72" s="26">
        <v>0</v>
      </c>
      <c r="G72" s="201">
        <v>120</v>
      </c>
      <c r="H72" s="201">
        <v>0</v>
      </c>
      <c r="I72" s="201">
        <v>22</v>
      </c>
      <c r="J72" s="201">
        <v>0</v>
      </c>
      <c r="K72" s="201">
        <v>295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6">
        <v>31</v>
      </c>
      <c r="D73" s="26">
        <v>0</v>
      </c>
      <c r="E73" s="26">
        <v>0</v>
      </c>
      <c r="F73" s="26">
        <v>0</v>
      </c>
      <c r="G73" s="201">
        <v>120</v>
      </c>
      <c r="H73" s="201">
        <v>0</v>
      </c>
      <c r="I73" s="201">
        <v>22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6">
        <v>31</v>
      </c>
      <c r="D74" s="26">
        <v>0</v>
      </c>
      <c r="E74" s="26">
        <v>0</v>
      </c>
      <c r="F74" s="26">
        <v>0</v>
      </c>
      <c r="G74" s="201">
        <v>120</v>
      </c>
      <c r="H74" s="201">
        <v>0</v>
      </c>
      <c r="I74" s="201">
        <v>22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6">
        <v>31</v>
      </c>
      <c r="D75" s="26">
        <v>0</v>
      </c>
      <c r="E75" s="26">
        <v>0</v>
      </c>
      <c r="F75" s="26">
        <v>0</v>
      </c>
      <c r="G75" s="201">
        <v>120</v>
      </c>
      <c r="H75" s="201">
        <v>0</v>
      </c>
      <c r="I75" s="201">
        <v>26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6">
        <v>31</v>
      </c>
      <c r="D76" s="26">
        <v>0</v>
      </c>
      <c r="E76" s="26">
        <v>0</v>
      </c>
      <c r="F76" s="26">
        <v>0</v>
      </c>
      <c r="G76" s="201">
        <v>120</v>
      </c>
      <c r="H76" s="201">
        <v>0</v>
      </c>
      <c r="I76" s="201">
        <v>26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6">
        <v>31</v>
      </c>
      <c r="D77" s="26">
        <v>0</v>
      </c>
      <c r="E77" s="26">
        <v>0</v>
      </c>
      <c r="F77" s="26">
        <v>0</v>
      </c>
      <c r="G77" s="201">
        <v>120</v>
      </c>
      <c r="H77" s="201">
        <v>0</v>
      </c>
      <c r="I77" s="201">
        <v>26</v>
      </c>
      <c r="J77" s="201">
        <v>0</v>
      </c>
      <c r="K77" s="201">
        <v>0</v>
      </c>
      <c r="L77" s="201">
        <v>30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6">
        <v>31</v>
      </c>
      <c r="D78" s="26">
        <v>0</v>
      </c>
      <c r="E78" s="26">
        <v>0</v>
      </c>
      <c r="F78" s="26">
        <v>0</v>
      </c>
      <c r="G78" s="201">
        <v>120</v>
      </c>
      <c r="H78" s="201">
        <v>0</v>
      </c>
      <c r="I78" s="201">
        <v>24</v>
      </c>
      <c r="J78" s="201">
        <v>0</v>
      </c>
      <c r="K78" s="201">
        <v>0</v>
      </c>
      <c r="L78" s="201">
        <v>30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6">
        <v>31</v>
      </c>
      <c r="D79" s="26">
        <v>0</v>
      </c>
      <c r="E79" s="26">
        <v>0</v>
      </c>
      <c r="F79" s="26">
        <v>0</v>
      </c>
      <c r="G79" s="201">
        <v>120</v>
      </c>
      <c r="H79" s="201">
        <v>0</v>
      </c>
      <c r="I79" s="201">
        <v>24</v>
      </c>
      <c r="J79" s="201">
        <v>0</v>
      </c>
      <c r="K79" s="201">
        <v>0</v>
      </c>
      <c r="L79" s="201">
        <v>30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6">
        <v>31</v>
      </c>
      <c r="D80" s="26">
        <v>0</v>
      </c>
      <c r="E80" s="26">
        <v>0</v>
      </c>
      <c r="F80" s="26">
        <v>0</v>
      </c>
      <c r="G80" s="201">
        <v>120</v>
      </c>
      <c r="H80" s="201">
        <v>0</v>
      </c>
      <c r="I80" s="201">
        <v>24</v>
      </c>
      <c r="J80" s="201">
        <v>0</v>
      </c>
      <c r="K80" s="201">
        <v>0</v>
      </c>
      <c r="L80" s="201">
        <v>30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6">
        <v>32</v>
      </c>
      <c r="D81" s="26">
        <v>0</v>
      </c>
      <c r="E81" s="26">
        <v>0</v>
      </c>
      <c r="F81" s="26">
        <v>0</v>
      </c>
      <c r="G81" s="201">
        <v>120</v>
      </c>
      <c r="H81" s="201">
        <v>0</v>
      </c>
      <c r="I81" s="201">
        <v>24</v>
      </c>
      <c r="J81" s="201">
        <v>0</v>
      </c>
      <c r="K81" s="201">
        <v>120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6">
        <v>32</v>
      </c>
      <c r="D82" s="26">
        <v>0</v>
      </c>
      <c r="E82" s="26">
        <v>0</v>
      </c>
      <c r="F82" s="26">
        <v>0</v>
      </c>
      <c r="G82" s="201">
        <v>120</v>
      </c>
      <c r="H82" s="201">
        <v>0</v>
      </c>
      <c r="I82" s="201">
        <v>24</v>
      </c>
      <c r="J82" s="201">
        <v>0</v>
      </c>
      <c r="K82" s="201">
        <v>200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6">
        <v>32</v>
      </c>
      <c r="D83" s="26">
        <v>0</v>
      </c>
      <c r="E83" s="26">
        <v>0</v>
      </c>
      <c r="F83" s="26">
        <v>0</v>
      </c>
      <c r="G83" s="201">
        <v>120</v>
      </c>
      <c r="H83" s="201">
        <v>0</v>
      </c>
      <c r="I83" s="201">
        <v>25</v>
      </c>
      <c r="J83" s="201">
        <v>0</v>
      </c>
      <c r="K83" s="201">
        <v>300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6">
        <v>32</v>
      </c>
      <c r="D84" s="26">
        <v>0</v>
      </c>
      <c r="E84" s="26">
        <v>0</v>
      </c>
      <c r="F84" s="26">
        <v>0</v>
      </c>
      <c r="G84" s="201">
        <v>120</v>
      </c>
      <c r="H84" s="201">
        <v>0</v>
      </c>
      <c r="I84" s="201">
        <v>25</v>
      </c>
      <c r="J84" s="201">
        <v>0</v>
      </c>
      <c r="K84" s="201">
        <v>300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6">
        <v>32</v>
      </c>
      <c r="D85" s="26">
        <v>0</v>
      </c>
      <c r="E85" s="26">
        <v>0</v>
      </c>
      <c r="F85" s="26">
        <v>0</v>
      </c>
      <c r="G85" s="201">
        <v>120</v>
      </c>
      <c r="H85" s="201">
        <v>0</v>
      </c>
      <c r="I85" s="201">
        <v>25</v>
      </c>
      <c r="J85" s="201">
        <v>0</v>
      </c>
      <c r="K85" s="201">
        <v>300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6">
        <v>32</v>
      </c>
      <c r="D86" s="26">
        <v>0</v>
      </c>
      <c r="E86" s="26">
        <v>0</v>
      </c>
      <c r="F86" s="26">
        <v>0</v>
      </c>
      <c r="G86" s="201">
        <v>120</v>
      </c>
      <c r="H86" s="201">
        <v>0</v>
      </c>
      <c r="I86" s="201">
        <v>27</v>
      </c>
      <c r="J86" s="201">
        <v>0</v>
      </c>
      <c r="K86" s="201">
        <v>300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6">
        <v>32</v>
      </c>
      <c r="D87" s="26">
        <v>0</v>
      </c>
      <c r="E87" s="26">
        <v>0</v>
      </c>
      <c r="F87" s="26">
        <v>0</v>
      </c>
      <c r="G87" s="201">
        <v>120</v>
      </c>
      <c r="H87" s="201">
        <v>0</v>
      </c>
      <c r="I87" s="201">
        <v>27</v>
      </c>
      <c r="J87" s="201">
        <v>0</v>
      </c>
      <c r="K87" s="201">
        <v>300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6">
        <v>32</v>
      </c>
      <c r="D88" s="26">
        <v>0</v>
      </c>
      <c r="E88" s="26">
        <v>0</v>
      </c>
      <c r="F88" s="26">
        <v>0</v>
      </c>
      <c r="G88" s="201">
        <v>120</v>
      </c>
      <c r="H88" s="201">
        <v>0</v>
      </c>
      <c r="I88" s="201">
        <v>27</v>
      </c>
      <c r="J88" s="201">
        <v>0</v>
      </c>
      <c r="K88" s="201">
        <v>300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6">
        <v>32</v>
      </c>
      <c r="D89" s="26">
        <v>0</v>
      </c>
      <c r="E89" s="26">
        <v>0</v>
      </c>
      <c r="F89" s="26">
        <v>0</v>
      </c>
      <c r="G89" s="201">
        <v>120</v>
      </c>
      <c r="H89" s="201">
        <v>0</v>
      </c>
      <c r="I89" s="201">
        <v>27</v>
      </c>
      <c r="J89" s="201">
        <v>0</v>
      </c>
      <c r="K89" s="201">
        <v>300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6">
        <v>32</v>
      </c>
      <c r="D90" s="26">
        <v>0</v>
      </c>
      <c r="E90" s="26">
        <v>0</v>
      </c>
      <c r="F90" s="26">
        <v>0</v>
      </c>
      <c r="G90" s="201">
        <v>120</v>
      </c>
      <c r="H90" s="201">
        <v>0</v>
      </c>
      <c r="I90" s="201">
        <v>27</v>
      </c>
      <c r="J90" s="201">
        <v>0</v>
      </c>
      <c r="K90" s="201">
        <v>300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6">
        <v>32</v>
      </c>
      <c r="D91" s="26">
        <v>0</v>
      </c>
      <c r="E91" s="26">
        <v>0</v>
      </c>
      <c r="F91" s="26">
        <v>0</v>
      </c>
      <c r="G91" s="201">
        <v>120</v>
      </c>
      <c r="H91" s="201">
        <v>0</v>
      </c>
      <c r="I91" s="201">
        <v>28</v>
      </c>
      <c r="J91" s="201">
        <v>0</v>
      </c>
      <c r="K91" s="201">
        <v>300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6">
        <v>32</v>
      </c>
      <c r="D92" s="26">
        <v>0</v>
      </c>
      <c r="E92" s="26">
        <v>0</v>
      </c>
      <c r="F92" s="26">
        <v>0</v>
      </c>
      <c r="G92" s="201">
        <v>120</v>
      </c>
      <c r="H92" s="201">
        <v>0</v>
      </c>
      <c r="I92" s="201">
        <v>28</v>
      </c>
      <c r="J92" s="201">
        <v>0</v>
      </c>
      <c r="K92" s="201">
        <v>300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6">
        <v>32</v>
      </c>
      <c r="D93" s="26">
        <v>0</v>
      </c>
      <c r="E93" s="26">
        <v>0</v>
      </c>
      <c r="F93" s="26">
        <v>0</v>
      </c>
      <c r="G93" s="201">
        <v>120</v>
      </c>
      <c r="H93" s="201">
        <v>0</v>
      </c>
      <c r="I93" s="201">
        <v>28</v>
      </c>
      <c r="J93" s="201">
        <v>0</v>
      </c>
      <c r="K93" s="201">
        <v>300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6">
        <v>32</v>
      </c>
      <c r="D94" s="26">
        <v>0</v>
      </c>
      <c r="E94" s="26">
        <v>0</v>
      </c>
      <c r="F94" s="26">
        <v>0</v>
      </c>
      <c r="G94" s="201">
        <v>120</v>
      </c>
      <c r="H94" s="201">
        <v>0</v>
      </c>
      <c r="I94" s="201">
        <v>28</v>
      </c>
      <c r="J94" s="201">
        <v>0</v>
      </c>
      <c r="K94" s="201">
        <v>300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6">
        <v>32</v>
      </c>
      <c r="D95" s="26">
        <v>0</v>
      </c>
      <c r="E95" s="26">
        <v>0</v>
      </c>
      <c r="F95" s="26">
        <v>0</v>
      </c>
      <c r="G95" s="201">
        <v>120</v>
      </c>
      <c r="H95" s="201">
        <v>0</v>
      </c>
      <c r="I95" s="201">
        <v>28</v>
      </c>
      <c r="J95" s="201">
        <v>0</v>
      </c>
      <c r="K95" s="201">
        <v>300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6">
        <v>32</v>
      </c>
      <c r="D96" s="26">
        <v>0</v>
      </c>
      <c r="E96" s="26">
        <v>0</v>
      </c>
      <c r="F96" s="26">
        <v>0</v>
      </c>
      <c r="G96" s="201">
        <v>120</v>
      </c>
      <c r="H96" s="201">
        <v>0</v>
      </c>
      <c r="I96" s="201">
        <v>28</v>
      </c>
      <c r="J96" s="201">
        <v>0</v>
      </c>
      <c r="K96" s="201">
        <v>300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6">
        <v>32</v>
      </c>
      <c r="D97" s="26">
        <v>0</v>
      </c>
      <c r="E97" s="26">
        <v>0</v>
      </c>
      <c r="F97" s="26">
        <v>0</v>
      </c>
      <c r="G97" s="201">
        <v>120</v>
      </c>
      <c r="H97" s="201">
        <v>0</v>
      </c>
      <c r="I97" s="201">
        <v>28</v>
      </c>
      <c r="J97" s="201">
        <v>0</v>
      </c>
      <c r="K97" s="201">
        <v>300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6">
        <v>32</v>
      </c>
      <c r="D98" s="26">
        <v>0</v>
      </c>
      <c r="E98" s="26">
        <v>0</v>
      </c>
      <c r="F98" s="26">
        <v>0</v>
      </c>
      <c r="G98" s="201">
        <v>120</v>
      </c>
      <c r="H98" s="201">
        <v>0</v>
      </c>
      <c r="I98" s="201">
        <v>28</v>
      </c>
      <c r="J98" s="201">
        <v>0</v>
      </c>
      <c r="K98" s="201">
        <v>300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0.371</v>
      </c>
      <c r="D99" s="156">
        <f t="shared" si="0"/>
        <v>0.29766750000000003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0.67949999999999999</v>
      </c>
      <c r="J99" s="156">
        <f t="shared" si="0"/>
        <v>0</v>
      </c>
      <c r="K99" s="156">
        <f t="shared" si="0"/>
        <v>6.4583850000000007</v>
      </c>
      <c r="L99" s="156">
        <f t="shared" si="0"/>
        <v>0.03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0.7</v>
      </c>
      <c r="K3" s="201">
        <v>66.73</v>
      </c>
      <c r="L3" s="201">
        <v>0.37</v>
      </c>
      <c r="M3" s="201">
        <v>2.13</v>
      </c>
      <c r="N3" s="201">
        <v>1.73</v>
      </c>
      <c r="O3" s="201">
        <v>2.4500000000000002</v>
      </c>
      <c r="P3" s="201">
        <v>0.92</v>
      </c>
      <c r="Q3" s="201">
        <v>0.16</v>
      </c>
      <c r="R3" s="201">
        <v>0.62</v>
      </c>
      <c r="S3" s="201">
        <v>0.39</v>
      </c>
      <c r="T3" s="201">
        <v>0</v>
      </c>
      <c r="U3" s="201">
        <v>2.04</v>
      </c>
      <c r="V3" s="201">
        <v>0.3</v>
      </c>
      <c r="W3" s="201">
        <v>0.51</v>
      </c>
      <c r="X3" s="201">
        <v>2.17</v>
      </c>
      <c r="Y3" s="201">
        <v>0</v>
      </c>
      <c r="Z3" s="201">
        <v>2.04</v>
      </c>
      <c r="AA3" s="201">
        <v>1.32</v>
      </c>
      <c r="AB3" s="201">
        <v>0</v>
      </c>
      <c r="AC3" s="201">
        <v>0</v>
      </c>
      <c r="AD3" s="201">
        <v>9.92</v>
      </c>
      <c r="AE3" s="201">
        <v>0</v>
      </c>
      <c r="AF3" s="201">
        <v>0</v>
      </c>
      <c r="AG3" s="201">
        <v>0</v>
      </c>
      <c r="AH3" s="201">
        <v>0</v>
      </c>
      <c r="AI3" s="201">
        <v>37.340000000000003</v>
      </c>
      <c r="AJ3" s="201">
        <v>0</v>
      </c>
      <c r="AK3" s="201">
        <v>4.67</v>
      </c>
      <c r="AL3" s="201">
        <v>0</v>
      </c>
      <c r="AM3" s="201">
        <v>0</v>
      </c>
      <c r="AN3" s="201">
        <v>0</v>
      </c>
      <c r="AO3" s="201">
        <v>292.62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0.7</v>
      </c>
      <c r="K4" s="201">
        <v>114.1</v>
      </c>
      <c r="L4" s="201">
        <v>0.37</v>
      </c>
      <c r="M4" s="201">
        <v>2.13</v>
      </c>
      <c r="N4" s="201">
        <v>1.73</v>
      </c>
      <c r="O4" s="201">
        <v>2.4500000000000002</v>
      </c>
      <c r="P4" s="201">
        <v>0.92</v>
      </c>
      <c r="Q4" s="201">
        <v>0.16</v>
      </c>
      <c r="R4" s="201">
        <v>0.62</v>
      </c>
      <c r="S4" s="201">
        <v>0.39</v>
      </c>
      <c r="T4" s="201">
        <v>0</v>
      </c>
      <c r="U4" s="201">
        <v>2.04</v>
      </c>
      <c r="V4" s="201">
        <v>0.3</v>
      </c>
      <c r="W4" s="201">
        <v>0.51</v>
      </c>
      <c r="X4" s="201">
        <v>2.17</v>
      </c>
      <c r="Y4" s="201">
        <v>0</v>
      </c>
      <c r="Z4" s="201">
        <v>2.04</v>
      </c>
      <c r="AA4" s="201">
        <v>1.32</v>
      </c>
      <c r="AB4" s="201">
        <v>0</v>
      </c>
      <c r="AC4" s="201">
        <v>0</v>
      </c>
      <c r="AD4" s="201">
        <v>9.92</v>
      </c>
      <c r="AE4" s="201">
        <v>0</v>
      </c>
      <c r="AF4" s="201">
        <v>0</v>
      </c>
      <c r="AG4" s="201">
        <v>0</v>
      </c>
      <c r="AH4" s="201">
        <v>0</v>
      </c>
      <c r="AI4" s="201">
        <v>37.340000000000003</v>
      </c>
      <c r="AJ4" s="201">
        <v>0</v>
      </c>
      <c r="AK4" s="201">
        <v>4.67</v>
      </c>
      <c r="AL4" s="201">
        <v>0</v>
      </c>
      <c r="AM4" s="201">
        <v>0</v>
      </c>
      <c r="AN4" s="201">
        <v>0</v>
      </c>
      <c r="AO4" s="201">
        <v>292.62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14.44</v>
      </c>
      <c r="K5" s="201">
        <v>28.07</v>
      </c>
      <c r="L5" s="201">
        <v>0.37</v>
      </c>
      <c r="M5" s="201">
        <v>2.13</v>
      </c>
      <c r="N5" s="201">
        <v>1.73</v>
      </c>
      <c r="O5" s="201">
        <v>2.4500000000000002</v>
      </c>
      <c r="P5" s="201">
        <v>0.92</v>
      </c>
      <c r="Q5" s="201">
        <v>0.16</v>
      </c>
      <c r="R5" s="201">
        <v>0.62</v>
      </c>
      <c r="S5" s="201">
        <v>0.39</v>
      </c>
      <c r="T5" s="201">
        <v>0</v>
      </c>
      <c r="U5" s="201">
        <v>2.04</v>
      </c>
      <c r="V5" s="201">
        <v>0.3</v>
      </c>
      <c r="W5" s="201">
        <v>0.51</v>
      </c>
      <c r="X5" s="201">
        <v>2.17</v>
      </c>
      <c r="Y5" s="201">
        <v>0</v>
      </c>
      <c r="Z5" s="201">
        <v>2.04</v>
      </c>
      <c r="AA5" s="201">
        <v>1.32</v>
      </c>
      <c r="AB5" s="201">
        <v>0</v>
      </c>
      <c r="AC5" s="201">
        <v>0</v>
      </c>
      <c r="AD5" s="201">
        <v>9.92</v>
      </c>
      <c r="AE5" s="201">
        <v>0</v>
      </c>
      <c r="AF5" s="201">
        <v>0</v>
      </c>
      <c r="AG5" s="201">
        <v>0</v>
      </c>
      <c r="AH5" s="201">
        <v>0</v>
      </c>
      <c r="AI5" s="201">
        <v>37.340000000000003</v>
      </c>
      <c r="AJ5" s="201">
        <v>0</v>
      </c>
      <c r="AK5" s="201">
        <v>4.67</v>
      </c>
      <c r="AL5" s="201">
        <v>0</v>
      </c>
      <c r="AM5" s="201">
        <v>0</v>
      </c>
      <c r="AN5" s="201">
        <v>0</v>
      </c>
      <c r="AO5" s="201">
        <v>292.62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14.44</v>
      </c>
      <c r="K6" s="201">
        <v>70.599999999999994</v>
      </c>
      <c r="L6" s="201">
        <v>0.37</v>
      </c>
      <c r="M6" s="201">
        <v>2.13</v>
      </c>
      <c r="N6" s="201">
        <v>1.73</v>
      </c>
      <c r="O6" s="201">
        <v>2.4500000000000002</v>
      </c>
      <c r="P6" s="201">
        <v>0.92</v>
      </c>
      <c r="Q6" s="201">
        <v>0.16</v>
      </c>
      <c r="R6" s="201">
        <v>0.62</v>
      </c>
      <c r="S6" s="201">
        <v>0.39</v>
      </c>
      <c r="T6" s="201">
        <v>0</v>
      </c>
      <c r="U6" s="201">
        <v>2.04</v>
      </c>
      <c r="V6" s="201">
        <v>0.3</v>
      </c>
      <c r="W6" s="201">
        <v>0.51</v>
      </c>
      <c r="X6" s="201">
        <v>2.17</v>
      </c>
      <c r="Y6" s="201">
        <v>0</v>
      </c>
      <c r="Z6" s="201">
        <v>2.04</v>
      </c>
      <c r="AA6" s="201">
        <v>1.32</v>
      </c>
      <c r="AB6" s="201">
        <v>0</v>
      </c>
      <c r="AC6" s="201">
        <v>0</v>
      </c>
      <c r="AD6" s="201">
        <v>16.059999999999999</v>
      </c>
      <c r="AE6" s="201">
        <v>0</v>
      </c>
      <c r="AF6" s="201">
        <v>0</v>
      </c>
      <c r="AG6" s="201">
        <v>0</v>
      </c>
      <c r="AH6" s="201">
        <v>0</v>
      </c>
      <c r="AI6" s="201">
        <v>37.340000000000003</v>
      </c>
      <c r="AJ6" s="201">
        <v>0</v>
      </c>
      <c r="AK6" s="201">
        <v>4.67</v>
      </c>
      <c r="AL6" s="201">
        <v>0</v>
      </c>
      <c r="AM6" s="201">
        <v>0</v>
      </c>
      <c r="AN6" s="201">
        <v>0</v>
      </c>
      <c r="AO6" s="201">
        <v>292.62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14.44</v>
      </c>
      <c r="K7" s="201">
        <v>17.11</v>
      </c>
      <c r="L7" s="201">
        <v>0.37</v>
      </c>
      <c r="M7" s="201">
        <v>2.13</v>
      </c>
      <c r="N7" s="201">
        <v>1.73</v>
      </c>
      <c r="O7" s="201">
        <v>2.4500000000000002</v>
      </c>
      <c r="P7" s="201">
        <v>0.92</v>
      </c>
      <c r="Q7" s="201">
        <v>0.16</v>
      </c>
      <c r="R7" s="201">
        <v>0.62</v>
      </c>
      <c r="S7" s="201">
        <v>0.39</v>
      </c>
      <c r="T7" s="201">
        <v>0</v>
      </c>
      <c r="U7" s="201">
        <v>2.04</v>
      </c>
      <c r="V7" s="201">
        <v>0.3</v>
      </c>
      <c r="W7" s="201">
        <v>0.51</v>
      </c>
      <c r="X7" s="201">
        <v>2.17</v>
      </c>
      <c r="Y7" s="201">
        <v>0</v>
      </c>
      <c r="Z7" s="201">
        <v>2.04</v>
      </c>
      <c r="AA7" s="201">
        <v>1.32</v>
      </c>
      <c r="AB7" s="201">
        <v>0</v>
      </c>
      <c r="AC7" s="201">
        <v>0</v>
      </c>
      <c r="AD7" s="201">
        <v>16.059999999999999</v>
      </c>
      <c r="AE7" s="201">
        <v>0</v>
      </c>
      <c r="AF7" s="201">
        <v>0</v>
      </c>
      <c r="AG7" s="201">
        <v>0</v>
      </c>
      <c r="AH7" s="201">
        <v>0</v>
      </c>
      <c r="AI7" s="201">
        <v>37.340000000000003</v>
      </c>
      <c r="AJ7" s="201">
        <v>0</v>
      </c>
      <c r="AK7" s="201">
        <v>4.67</v>
      </c>
      <c r="AL7" s="201">
        <v>0</v>
      </c>
      <c r="AM7" s="201">
        <v>0</v>
      </c>
      <c r="AN7" s="201">
        <v>0</v>
      </c>
      <c r="AO7" s="201">
        <v>292.62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14.44</v>
      </c>
      <c r="K8" s="201">
        <v>17.11</v>
      </c>
      <c r="L8" s="201">
        <v>0.37</v>
      </c>
      <c r="M8" s="201">
        <v>2.13</v>
      </c>
      <c r="N8" s="201">
        <v>1.73</v>
      </c>
      <c r="O8" s="201">
        <v>2.4500000000000002</v>
      </c>
      <c r="P8" s="201">
        <v>0.92</v>
      </c>
      <c r="Q8" s="201">
        <v>0.16</v>
      </c>
      <c r="R8" s="201">
        <v>0.62</v>
      </c>
      <c r="S8" s="201">
        <v>0.39</v>
      </c>
      <c r="T8" s="201">
        <v>0</v>
      </c>
      <c r="U8" s="201">
        <v>2.04</v>
      </c>
      <c r="V8" s="201">
        <v>0.3</v>
      </c>
      <c r="W8" s="201">
        <v>0.51</v>
      </c>
      <c r="X8" s="201">
        <v>2.17</v>
      </c>
      <c r="Y8" s="201">
        <v>0</v>
      </c>
      <c r="Z8" s="201">
        <v>2.04</v>
      </c>
      <c r="AA8" s="201">
        <v>1.32</v>
      </c>
      <c r="AB8" s="201">
        <v>0</v>
      </c>
      <c r="AC8" s="201">
        <v>0</v>
      </c>
      <c r="AD8" s="201">
        <v>16.059999999999999</v>
      </c>
      <c r="AE8" s="201">
        <v>0</v>
      </c>
      <c r="AF8" s="201">
        <v>0</v>
      </c>
      <c r="AG8" s="201">
        <v>0</v>
      </c>
      <c r="AH8" s="201">
        <v>0</v>
      </c>
      <c r="AI8" s="201">
        <v>37.340000000000003</v>
      </c>
      <c r="AJ8" s="201">
        <v>0</v>
      </c>
      <c r="AK8" s="201">
        <v>4.67</v>
      </c>
      <c r="AL8" s="201">
        <v>0</v>
      </c>
      <c r="AM8" s="201">
        <v>0</v>
      </c>
      <c r="AN8" s="201">
        <v>0</v>
      </c>
      <c r="AO8" s="201">
        <v>292.62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14.44</v>
      </c>
      <c r="K9" s="201">
        <v>87.03</v>
      </c>
      <c r="L9" s="201">
        <v>0.37</v>
      </c>
      <c r="M9" s="201">
        <v>2.13</v>
      </c>
      <c r="N9" s="201">
        <v>1.73</v>
      </c>
      <c r="O9" s="201">
        <v>2.4500000000000002</v>
      </c>
      <c r="P9" s="201">
        <v>0.92</v>
      </c>
      <c r="Q9" s="201">
        <v>0.16</v>
      </c>
      <c r="R9" s="201">
        <v>0.62</v>
      </c>
      <c r="S9" s="201">
        <v>0.39</v>
      </c>
      <c r="T9" s="201">
        <v>0</v>
      </c>
      <c r="U9" s="201">
        <v>2.0299999999999998</v>
      </c>
      <c r="V9" s="201">
        <v>0.3</v>
      </c>
      <c r="W9" s="201">
        <v>0.51</v>
      </c>
      <c r="X9" s="201">
        <v>2.17</v>
      </c>
      <c r="Y9" s="201">
        <v>0</v>
      </c>
      <c r="Z9" s="201">
        <v>2.04</v>
      </c>
      <c r="AA9" s="201">
        <v>1.32</v>
      </c>
      <c r="AB9" s="201">
        <v>0</v>
      </c>
      <c r="AC9" s="201">
        <v>0</v>
      </c>
      <c r="AD9" s="201">
        <v>16.059999999999999</v>
      </c>
      <c r="AE9" s="201">
        <v>0</v>
      </c>
      <c r="AF9" s="201">
        <v>0</v>
      </c>
      <c r="AG9" s="201">
        <v>0</v>
      </c>
      <c r="AH9" s="201">
        <v>0</v>
      </c>
      <c r="AI9" s="201">
        <v>37.340000000000003</v>
      </c>
      <c r="AJ9" s="201">
        <v>0</v>
      </c>
      <c r="AK9" s="201">
        <v>4.67</v>
      </c>
      <c r="AL9" s="201">
        <v>0</v>
      </c>
      <c r="AM9" s="201">
        <v>0</v>
      </c>
      <c r="AN9" s="201">
        <v>0</v>
      </c>
      <c r="AO9" s="201">
        <v>292.62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14.44</v>
      </c>
      <c r="K10" s="201">
        <v>110.23</v>
      </c>
      <c r="L10" s="201">
        <v>0.37</v>
      </c>
      <c r="M10" s="201">
        <v>2.13</v>
      </c>
      <c r="N10" s="201">
        <v>1.73</v>
      </c>
      <c r="O10" s="201">
        <v>2.4500000000000002</v>
      </c>
      <c r="P10" s="201">
        <v>0.92</v>
      </c>
      <c r="Q10" s="201">
        <v>0.16</v>
      </c>
      <c r="R10" s="201">
        <v>0.62</v>
      </c>
      <c r="S10" s="201">
        <v>0.39</v>
      </c>
      <c r="T10" s="201">
        <v>0</v>
      </c>
      <c r="U10" s="201">
        <v>2.0299999999999998</v>
      </c>
      <c r="V10" s="201">
        <v>0.3</v>
      </c>
      <c r="W10" s="201">
        <v>0.51</v>
      </c>
      <c r="X10" s="201">
        <v>2.17</v>
      </c>
      <c r="Y10" s="201">
        <v>0</v>
      </c>
      <c r="Z10" s="201">
        <v>2.04</v>
      </c>
      <c r="AA10" s="201">
        <v>1.32</v>
      </c>
      <c r="AB10" s="201">
        <v>0</v>
      </c>
      <c r="AC10" s="201">
        <v>0</v>
      </c>
      <c r="AD10" s="201">
        <v>16.059999999999999</v>
      </c>
      <c r="AE10" s="201">
        <v>0</v>
      </c>
      <c r="AF10" s="201">
        <v>0</v>
      </c>
      <c r="AG10" s="201">
        <v>0</v>
      </c>
      <c r="AH10" s="201">
        <v>0</v>
      </c>
      <c r="AI10" s="201">
        <v>37.340000000000003</v>
      </c>
      <c r="AJ10" s="201">
        <v>0</v>
      </c>
      <c r="AK10" s="201">
        <v>4.67</v>
      </c>
      <c r="AL10" s="201">
        <v>0</v>
      </c>
      <c r="AM10" s="201">
        <v>0</v>
      </c>
      <c r="AN10" s="201">
        <v>0</v>
      </c>
      <c r="AO10" s="201">
        <v>292.62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14.44</v>
      </c>
      <c r="K11" s="201">
        <v>53.2</v>
      </c>
      <c r="L11" s="201">
        <v>0.37</v>
      </c>
      <c r="M11" s="201">
        <v>2.13</v>
      </c>
      <c r="N11" s="201">
        <v>1.73</v>
      </c>
      <c r="O11" s="201">
        <v>2.4500000000000002</v>
      </c>
      <c r="P11" s="201">
        <v>0.92</v>
      </c>
      <c r="Q11" s="201">
        <v>0.16</v>
      </c>
      <c r="R11" s="201">
        <v>0.62</v>
      </c>
      <c r="S11" s="201">
        <v>0.39</v>
      </c>
      <c r="T11" s="201">
        <v>0</v>
      </c>
      <c r="U11" s="201">
        <v>2.0299999999999998</v>
      </c>
      <c r="V11" s="201">
        <v>0.3</v>
      </c>
      <c r="W11" s="201">
        <v>0.51</v>
      </c>
      <c r="X11" s="201">
        <v>2.17</v>
      </c>
      <c r="Y11" s="201">
        <v>0</v>
      </c>
      <c r="Z11" s="201">
        <v>2.04</v>
      </c>
      <c r="AA11" s="201">
        <v>1.32</v>
      </c>
      <c r="AB11" s="201">
        <v>0</v>
      </c>
      <c r="AC11" s="201">
        <v>0</v>
      </c>
      <c r="AD11" s="201">
        <v>16.059999999999999</v>
      </c>
      <c r="AE11" s="201">
        <v>0</v>
      </c>
      <c r="AF11" s="201">
        <v>0</v>
      </c>
      <c r="AG11" s="201">
        <v>0</v>
      </c>
      <c r="AH11" s="201">
        <v>0</v>
      </c>
      <c r="AI11" s="201">
        <v>37.340000000000003</v>
      </c>
      <c r="AJ11" s="201">
        <v>0</v>
      </c>
      <c r="AK11" s="201">
        <v>4.67</v>
      </c>
      <c r="AL11" s="201">
        <v>0</v>
      </c>
      <c r="AM11" s="201">
        <v>0</v>
      </c>
      <c r="AN11" s="201">
        <v>0</v>
      </c>
      <c r="AO11" s="201">
        <v>292.62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14.44</v>
      </c>
      <c r="K12" s="201">
        <v>111.2</v>
      </c>
      <c r="L12" s="201">
        <v>0.37</v>
      </c>
      <c r="M12" s="201">
        <v>2.13</v>
      </c>
      <c r="N12" s="201">
        <v>1.73</v>
      </c>
      <c r="O12" s="201">
        <v>2.4500000000000002</v>
      </c>
      <c r="P12" s="201">
        <v>0.92</v>
      </c>
      <c r="Q12" s="201">
        <v>0.16</v>
      </c>
      <c r="R12" s="201">
        <v>0.62</v>
      </c>
      <c r="S12" s="201">
        <v>0.39</v>
      </c>
      <c r="T12" s="201">
        <v>0</v>
      </c>
      <c r="U12" s="201">
        <v>2.0299999999999998</v>
      </c>
      <c r="V12" s="201">
        <v>0.3</v>
      </c>
      <c r="W12" s="201">
        <v>0.51</v>
      </c>
      <c r="X12" s="201">
        <v>2.17</v>
      </c>
      <c r="Y12" s="201">
        <v>0</v>
      </c>
      <c r="Z12" s="201">
        <v>2.04</v>
      </c>
      <c r="AA12" s="201">
        <v>1.32</v>
      </c>
      <c r="AB12" s="201">
        <v>0</v>
      </c>
      <c r="AC12" s="201">
        <v>0</v>
      </c>
      <c r="AD12" s="201">
        <v>16.059999999999999</v>
      </c>
      <c r="AE12" s="201">
        <v>0</v>
      </c>
      <c r="AF12" s="201">
        <v>0</v>
      </c>
      <c r="AG12" s="201">
        <v>0</v>
      </c>
      <c r="AH12" s="201">
        <v>0</v>
      </c>
      <c r="AI12" s="201">
        <v>37.340000000000003</v>
      </c>
      <c r="AJ12" s="201">
        <v>0</v>
      </c>
      <c r="AK12" s="201">
        <v>4.67</v>
      </c>
      <c r="AL12" s="201">
        <v>0</v>
      </c>
      <c r="AM12" s="201">
        <v>0</v>
      </c>
      <c r="AN12" s="201">
        <v>0</v>
      </c>
      <c r="AO12" s="201">
        <v>292.62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14.44</v>
      </c>
      <c r="K13" s="201">
        <v>99.6</v>
      </c>
      <c r="L13" s="201">
        <v>0.37</v>
      </c>
      <c r="M13" s="201">
        <v>2.13</v>
      </c>
      <c r="N13" s="201">
        <v>1.73</v>
      </c>
      <c r="O13" s="201">
        <v>2.4500000000000002</v>
      </c>
      <c r="P13" s="201">
        <v>0.92</v>
      </c>
      <c r="Q13" s="201">
        <v>0.16</v>
      </c>
      <c r="R13" s="201">
        <v>0.62</v>
      </c>
      <c r="S13" s="201">
        <v>0.39</v>
      </c>
      <c r="T13" s="201">
        <v>0</v>
      </c>
      <c r="U13" s="201">
        <v>2.0299999999999998</v>
      </c>
      <c r="V13" s="201">
        <v>0.3</v>
      </c>
      <c r="W13" s="201">
        <v>0.51</v>
      </c>
      <c r="X13" s="201">
        <v>2.17</v>
      </c>
      <c r="Y13" s="201">
        <v>0</v>
      </c>
      <c r="Z13" s="201">
        <v>2.04</v>
      </c>
      <c r="AA13" s="201">
        <v>1.32</v>
      </c>
      <c r="AB13" s="201">
        <v>0</v>
      </c>
      <c r="AC13" s="201">
        <v>0</v>
      </c>
      <c r="AD13" s="201">
        <v>16.059999999999999</v>
      </c>
      <c r="AE13" s="201">
        <v>0</v>
      </c>
      <c r="AF13" s="201">
        <v>0</v>
      </c>
      <c r="AG13" s="201">
        <v>0</v>
      </c>
      <c r="AH13" s="201">
        <v>0</v>
      </c>
      <c r="AI13" s="201">
        <v>37.340000000000003</v>
      </c>
      <c r="AJ13" s="201">
        <v>0</v>
      </c>
      <c r="AK13" s="201">
        <v>4.67</v>
      </c>
      <c r="AL13" s="201">
        <v>0</v>
      </c>
      <c r="AM13" s="201">
        <v>0</v>
      </c>
      <c r="AN13" s="201">
        <v>0</v>
      </c>
      <c r="AO13" s="201">
        <v>292.62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14.44</v>
      </c>
      <c r="K14" s="201">
        <v>103.46</v>
      </c>
      <c r="L14" s="201">
        <v>0.37</v>
      </c>
      <c r="M14" s="201">
        <v>2.13</v>
      </c>
      <c r="N14" s="201">
        <v>1.73</v>
      </c>
      <c r="O14" s="201">
        <v>2.4500000000000002</v>
      </c>
      <c r="P14" s="201">
        <v>0.92</v>
      </c>
      <c r="Q14" s="201">
        <v>0.16</v>
      </c>
      <c r="R14" s="201">
        <v>0.62</v>
      </c>
      <c r="S14" s="201">
        <v>0.39</v>
      </c>
      <c r="T14" s="201">
        <v>0</v>
      </c>
      <c r="U14" s="201">
        <v>2.0299999999999998</v>
      </c>
      <c r="V14" s="201">
        <v>0.3</v>
      </c>
      <c r="W14" s="201">
        <v>0.51</v>
      </c>
      <c r="X14" s="201">
        <v>2.17</v>
      </c>
      <c r="Y14" s="201">
        <v>0</v>
      </c>
      <c r="Z14" s="201">
        <v>2.04</v>
      </c>
      <c r="AA14" s="201">
        <v>1.32</v>
      </c>
      <c r="AB14" s="201">
        <v>0</v>
      </c>
      <c r="AC14" s="201">
        <v>0</v>
      </c>
      <c r="AD14" s="201">
        <v>16.059999999999999</v>
      </c>
      <c r="AE14" s="201">
        <v>0</v>
      </c>
      <c r="AF14" s="201">
        <v>0</v>
      </c>
      <c r="AG14" s="201">
        <v>0</v>
      </c>
      <c r="AH14" s="201">
        <v>0</v>
      </c>
      <c r="AI14" s="201">
        <v>37.340000000000003</v>
      </c>
      <c r="AJ14" s="201">
        <v>0</v>
      </c>
      <c r="AK14" s="201">
        <v>4.67</v>
      </c>
      <c r="AL14" s="201">
        <v>0</v>
      </c>
      <c r="AM14" s="201">
        <v>0</v>
      </c>
      <c r="AN14" s="201">
        <v>0</v>
      </c>
      <c r="AO14" s="201">
        <v>292.62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14.44</v>
      </c>
      <c r="K15" s="201">
        <v>17.11</v>
      </c>
      <c r="L15" s="201">
        <v>0.37</v>
      </c>
      <c r="M15" s="201">
        <v>2.13</v>
      </c>
      <c r="N15" s="201">
        <v>1.73</v>
      </c>
      <c r="O15" s="201">
        <v>2.4500000000000002</v>
      </c>
      <c r="P15" s="201">
        <v>0.92</v>
      </c>
      <c r="Q15" s="201">
        <v>0.16</v>
      </c>
      <c r="R15" s="201">
        <v>0.62</v>
      </c>
      <c r="S15" s="201">
        <v>0.39</v>
      </c>
      <c r="T15" s="201">
        <v>0</v>
      </c>
      <c r="U15" s="201">
        <v>2.0299999999999998</v>
      </c>
      <c r="V15" s="201">
        <v>0.3</v>
      </c>
      <c r="W15" s="201">
        <v>0.51</v>
      </c>
      <c r="X15" s="201">
        <v>2.17</v>
      </c>
      <c r="Y15" s="201">
        <v>0</v>
      </c>
      <c r="Z15" s="201">
        <v>2.04</v>
      </c>
      <c r="AA15" s="201">
        <v>1.32</v>
      </c>
      <c r="AB15" s="201">
        <v>0</v>
      </c>
      <c r="AC15" s="201">
        <v>0</v>
      </c>
      <c r="AD15" s="201">
        <v>16.059999999999999</v>
      </c>
      <c r="AE15" s="201">
        <v>0</v>
      </c>
      <c r="AF15" s="201">
        <v>0</v>
      </c>
      <c r="AG15" s="201">
        <v>0</v>
      </c>
      <c r="AH15" s="201">
        <v>0</v>
      </c>
      <c r="AI15" s="201">
        <v>37.340000000000003</v>
      </c>
      <c r="AJ15" s="201">
        <v>0</v>
      </c>
      <c r="AK15" s="201">
        <v>3.11</v>
      </c>
      <c r="AL15" s="201">
        <v>0</v>
      </c>
      <c r="AM15" s="201">
        <v>0</v>
      </c>
      <c r="AN15" s="201">
        <v>0</v>
      </c>
      <c r="AO15" s="201">
        <v>292.62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14.44</v>
      </c>
      <c r="K16" s="201">
        <v>17.11</v>
      </c>
      <c r="L16" s="201">
        <v>0.37</v>
      </c>
      <c r="M16" s="201">
        <v>2.13</v>
      </c>
      <c r="N16" s="201">
        <v>1.73</v>
      </c>
      <c r="O16" s="201">
        <v>2.4500000000000002</v>
      </c>
      <c r="P16" s="201">
        <v>0.92</v>
      </c>
      <c r="Q16" s="201">
        <v>0.16</v>
      </c>
      <c r="R16" s="201">
        <v>0.62</v>
      </c>
      <c r="S16" s="201">
        <v>0.39</v>
      </c>
      <c r="T16" s="201">
        <v>0</v>
      </c>
      <c r="U16" s="201">
        <v>2.0299999999999998</v>
      </c>
      <c r="V16" s="201">
        <v>0.3</v>
      </c>
      <c r="W16" s="201">
        <v>0.51</v>
      </c>
      <c r="X16" s="201">
        <v>2.17</v>
      </c>
      <c r="Y16" s="201">
        <v>0</v>
      </c>
      <c r="Z16" s="201">
        <v>2.04</v>
      </c>
      <c r="AA16" s="201">
        <v>1.32</v>
      </c>
      <c r="AB16" s="201">
        <v>0</v>
      </c>
      <c r="AC16" s="201">
        <v>0</v>
      </c>
      <c r="AD16" s="201">
        <v>16.059999999999999</v>
      </c>
      <c r="AE16" s="201">
        <v>0</v>
      </c>
      <c r="AF16" s="201">
        <v>0</v>
      </c>
      <c r="AG16" s="201">
        <v>0</v>
      </c>
      <c r="AH16" s="201">
        <v>0</v>
      </c>
      <c r="AI16" s="201">
        <v>37.340000000000003</v>
      </c>
      <c r="AJ16" s="201">
        <v>0</v>
      </c>
      <c r="AK16" s="201">
        <v>3.11</v>
      </c>
      <c r="AL16" s="201">
        <v>0</v>
      </c>
      <c r="AM16" s="201">
        <v>0</v>
      </c>
      <c r="AN16" s="201">
        <v>0</v>
      </c>
      <c r="AO16" s="201">
        <v>292.62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14.44</v>
      </c>
      <c r="K17" s="201">
        <v>17.11</v>
      </c>
      <c r="L17" s="201">
        <v>0.37</v>
      </c>
      <c r="M17" s="201">
        <v>2.13</v>
      </c>
      <c r="N17" s="201">
        <v>1.73</v>
      </c>
      <c r="O17" s="201">
        <v>2.4500000000000002</v>
      </c>
      <c r="P17" s="201">
        <v>0.92</v>
      </c>
      <c r="Q17" s="201">
        <v>0.16</v>
      </c>
      <c r="R17" s="201">
        <v>0.62</v>
      </c>
      <c r="S17" s="201">
        <v>0.39</v>
      </c>
      <c r="T17" s="201">
        <v>0</v>
      </c>
      <c r="U17" s="201">
        <v>2.0299999999999998</v>
      </c>
      <c r="V17" s="201">
        <v>0.3</v>
      </c>
      <c r="W17" s="201">
        <v>0.51</v>
      </c>
      <c r="X17" s="201">
        <v>2.17</v>
      </c>
      <c r="Y17" s="201">
        <v>0</v>
      </c>
      <c r="Z17" s="201">
        <v>2.04</v>
      </c>
      <c r="AA17" s="201">
        <v>1.32</v>
      </c>
      <c r="AB17" s="201">
        <v>0</v>
      </c>
      <c r="AC17" s="201">
        <v>0</v>
      </c>
      <c r="AD17" s="201">
        <v>16.059999999999999</v>
      </c>
      <c r="AE17" s="201">
        <v>0</v>
      </c>
      <c r="AF17" s="201">
        <v>0</v>
      </c>
      <c r="AG17" s="201">
        <v>0</v>
      </c>
      <c r="AH17" s="201">
        <v>0</v>
      </c>
      <c r="AI17" s="201">
        <v>37.340000000000003</v>
      </c>
      <c r="AJ17" s="201">
        <v>0</v>
      </c>
      <c r="AK17" s="201">
        <v>3.11</v>
      </c>
      <c r="AL17" s="201">
        <v>0</v>
      </c>
      <c r="AM17" s="201">
        <v>0</v>
      </c>
      <c r="AN17" s="201">
        <v>0</v>
      </c>
      <c r="AO17" s="201">
        <v>292.62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14.44</v>
      </c>
      <c r="K18" s="201">
        <v>17.11</v>
      </c>
      <c r="L18" s="201">
        <v>0.37</v>
      </c>
      <c r="M18" s="201">
        <v>2.13</v>
      </c>
      <c r="N18" s="201">
        <v>1.73</v>
      </c>
      <c r="O18" s="201">
        <v>2.4500000000000002</v>
      </c>
      <c r="P18" s="201">
        <v>0.92</v>
      </c>
      <c r="Q18" s="201">
        <v>0.16</v>
      </c>
      <c r="R18" s="201">
        <v>0.62</v>
      </c>
      <c r="S18" s="201">
        <v>0.39</v>
      </c>
      <c r="T18" s="201">
        <v>0</v>
      </c>
      <c r="U18" s="201">
        <v>2.0299999999999998</v>
      </c>
      <c r="V18" s="201">
        <v>0.3</v>
      </c>
      <c r="W18" s="201">
        <v>0.51</v>
      </c>
      <c r="X18" s="201">
        <v>2.17</v>
      </c>
      <c r="Y18" s="201">
        <v>0</v>
      </c>
      <c r="Z18" s="201">
        <v>2.04</v>
      </c>
      <c r="AA18" s="201">
        <v>1.32</v>
      </c>
      <c r="AB18" s="201">
        <v>0</v>
      </c>
      <c r="AC18" s="201">
        <v>0</v>
      </c>
      <c r="AD18" s="201">
        <v>16.059999999999999</v>
      </c>
      <c r="AE18" s="201">
        <v>0</v>
      </c>
      <c r="AF18" s="201">
        <v>0</v>
      </c>
      <c r="AG18" s="201">
        <v>0</v>
      </c>
      <c r="AH18" s="201">
        <v>0</v>
      </c>
      <c r="AI18" s="201">
        <v>37.340000000000003</v>
      </c>
      <c r="AJ18" s="201">
        <v>0</v>
      </c>
      <c r="AK18" s="201">
        <v>3.11</v>
      </c>
      <c r="AL18" s="201">
        <v>0</v>
      </c>
      <c r="AM18" s="201">
        <v>0</v>
      </c>
      <c r="AN18" s="201">
        <v>0</v>
      </c>
      <c r="AO18" s="201">
        <v>292.62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14.44</v>
      </c>
      <c r="K19" s="201">
        <v>17.11</v>
      </c>
      <c r="L19" s="201">
        <v>0.37</v>
      </c>
      <c r="M19" s="201">
        <v>2.13</v>
      </c>
      <c r="N19" s="201">
        <v>1.73</v>
      </c>
      <c r="O19" s="201">
        <v>2.4500000000000002</v>
      </c>
      <c r="P19" s="201">
        <v>0.92</v>
      </c>
      <c r="Q19" s="201">
        <v>0.16</v>
      </c>
      <c r="R19" s="201">
        <v>0.62</v>
      </c>
      <c r="S19" s="201">
        <v>0.39</v>
      </c>
      <c r="T19" s="201">
        <v>0</v>
      </c>
      <c r="U19" s="201">
        <v>2.0299999999999998</v>
      </c>
      <c r="V19" s="201">
        <v>0.3</v>
      </c>
      <c r="W19" s="201">
        <v>0.51</v>
      </c>
      <c r="X19" s="201">
        <v>2.17</v>
      </c>
      <c r="Y19" s="201">
        <v>0</v>
      </c>
      <c r="Z19" s="201">
        <v>2.04</v>
      </c>
      <c r="AA19" s="201">
        <v>1.32</v>
      </c>
      <c r="AB19" s="201">
        <v>0</v>
      </c>
      <c r="AC19" s="201">
        <v>0</v>
      </c>
      <c r="AD19" s="201">
        <v>16.059999999999999</v>
      </c>
      <c r="AE19" s="201">
        <v>0</v>
      </c>
      <c r="AF19" s="201">
        <v>0</v>
      </c>
      <c r="AG19" s="201">
        <v>0</v>
      </c>
      <c r="AH19" s="201">
        <v>0</v>
      </c>
      <c r="AI19" s="201">
        <v>37.340000000000003</v>
      </c>
      <c r="AJ19" s="201">
        <v>0</v>
      </c>
      <c r="AK19" s="201">
        <v>3.11</v>
      </c>
      <c r="AL19" s="201">
        <v>0</v>
      </c>
      <c r="AM19" s="201">
        <v>0</v>
      </c>
      <c r="AN19" s="201">
        <v>0</v>
      </c>
      <c r="AO19" s="201">
        <v>292.62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14.44</v>
      </c>
      <c r="K20" s="201">
        <v>17.11</v>
      </c>
      <c r="L20" s="201">
        <v>0.37</v>
      </c>
      <c r="M20" s="201">
        <v>2.13</v>
      </c>
      <c r="N20" s="201">
        <v>1.73</v>
      </c>
      <c r="O20" s="201">
        <v>2.4500000000000002</v>
      </c>
      <c r="P20" s="201">
        <v>0.92</v>
      </c>
      <c r="Q20" s="201">
        <v>0.16</v>
      </c>
      <c r="R20" s="201">
        <v>0.62</v>
      </c>
      <c r="S20" s="201">
        <v>0.39</v>
      </c>
      <c r="T20" s="201">
        <v>0</v>
      </c>
      <c r="U20" s="201">
        <v>2.0299999999999998</v>
      </c>
      <c r="V20" s="201">
        <v>0.3</v>
      </c>
      <c r="W20" s="201">
        <v>0.51</v>
      </c>
      <c r="X20" s="201">
        <v>2.17</v>
      </c>
      <c r="Y20" s="201">
        <v>0</v>
      </c>
      <c r="Z20" s="201">
        <v>2.04</v>
      </c>
      <c r="AA20" s="201">
        <v>1.32</v>
      </c>
      <c r="AB20" s="201">
        <v>0</v>
      </c>
      <c r="AC20" s="201">
        <v>0</v>
      </c>
      <c r="AD20" s="201">
        <v>16.059999999999999</v>
      </c>
      <c r="AE20" s="201">
        <v>0</v>
      </c>
      <c r="AF20" s="201">
        <v>0</v>
      </c>
      <c r="AG20" s="201">
        <v>0</v>
      </c>
      <c r="AH20" s="201">
        <v>0</v>
      </c>
      <c r="AI20" s="201">
        <v>37.340000000000003</v>
      </c>
      <c r="AJ20" s="201">
        <v>0</v>
      </c>
      <c r="AK20" s="201">
        <v>3.11</v>
      </c>
      <c r="AL20" s="201">
        <v>0</v>
      </c>
      <c r="AM20" s="201">
        <v>0</v>
      </c>
      <c r="AN20" s="201">
        <v>0</v>
      </c>
      <c r="AO20" s="201">
        <v>292.62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14.44</v>
      </c>
      <c r="K21" s="201">
        <v>17.11</v>
      </c>
      <c r="L21" s="201">
        <v>0.37</v>
      </c>
      <c r="M21" s="201">
        <v>2.13</v>
      </c>
      <c r="N21" s="201">
        <v>1.73</v>
      </c>
      <c r="O21" s="201">
        <v>2.4500000000000002</v>
      </c>
      <c r="P21" s="201">
        <v>0.92</v>
      </c>
      <c r="Q21" s="201">
        <v>0.16</v>
      </c>
      <c r="R21" s="201">
        <v>0.62</v>
      </c>
      <c r="S21" s="201">
        <v>0.39</v>
      </c>
      <c r="T21" s="201">
        <v>0</v>
      </c>
      <c r="U21" s="201">
        <v>2.0299999999999998</v>
      </c>
      <c r="V21" s="201">
        <v>0.3</v>
      </c>
      <c r="W21" s="201">
        <v>0.51</v>
      </c>
      <c r="X21" s="201">
        <v>2.17</v>
      </c>
      <c r="Y21" s="201">
        <v>0</v>
      </c>
      <c r="Z21" s="201">
        <v>2.04</v>
      </c>
      <c r="AA21" s="201">
        <v>1.32</v>
      </c>
      <c r="AB21" s="201">
        <v>0</v>
      </c>
      <c r="AC21" s="201">
        <v>0</v>
      </c>
      <c r="AD21" s="201">
        <v>16.059999999999999</v>
      </c>
      <c r="AE21" s="201">
        <v>0</v>
      </c>
      <c r="AF21" s="201">
        <v>0</v>
      </c>
      <c r="AG21" s="201">
        <v>0</v>
      </c>
      <c r="AH21" s="201">
        <v>0</v>
      </c>
      <c r="AI21" s="201">
        <v>37.340000000000003</v>
      </c>
      <c r="AJ21" s="201">
        <v>0</v>
      </c>
      <c r="AK21" s="201">
        <v>3.11</v>
      </c>
      <c r="AL21" s="201">
        <v>0</v>
      </c>
      <c r="AM21" s="201">
        <v>0</v>
      </c>
      <c r="AN21" s="201">
        <v>0</v>
      </c>
      <c r="AO21" s="201">
        <v>292.62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14.44</v>
      </c>
      <c r="K22" s="201">
        <v>17.11</v>
      </c>
      <c r="L22" s="201">
        <v>0.37</v>
      </c>
      <c r="M22" s="201">
        <v>2.13</v>
      </c>
      <c r="N22" s="201">
        <v>1.73</v>
      </c>
      <c r="O22" s="201">
        <v>2.4500000000000002</v>
      </c>
      <c r="P22" s="201">
        <v>0.92</v>
      </c>
      <c r="Q22" s="201">
        <v>0.16</v>
      </c>
      <c r="R22" s="201">
        <v>0.62</v>
      </c>
      <c r="S22" s="201">
        <v>0.39</v>
      </c>
      <c r="T22" s="201">
        <v>0</v>
      </c>
      <c r="U22" s="201">
        <v>2.0299999999999998</v>
      </c>
      <c r="V22" s="201">
        <v>0.3</v>
      </c>
      <c r="W22" s="201">
        <v>0.51</v>
      </c>
      <c r="X22" s="201">
        <v>2.17</v>
      </c>
      <c r="Y22" s="201">
        <v>0</v>
      </c>
      <c r="Z22" s="201">
        <v>2.04</v>
      </c>
      <c r="AA22" s="201">
        <v>1.32</v>
      </c>
      <c r="AB22" s="201">
        <v>0</v>
      </c>
      <c r="AC22" s="201">
        <v>0</v>
      </c>
      <c r="AD22" s="201">
        <v>16.059999999999999</v>
      </c>
      <c r="AE22" s="201">
        <v>0</v>
      </c>
      <c r="AF22" s="201">
        <v>0</v>
      </c>
      <c r="AG22" s="201">
        <v>0</v>
      </c>
      <c r="AH22" s="201">
        <v>0</v>
      </c>
      <c r="AI22" s="201">
        <v>37.340000000000003</v>
      </c>
      <c r="AJ22" s="201">
        <v>0</v>
      </c>
      <c r="AK22" s="201">
        <v>3.11</v>
      </c>
      <c r="AL22" s="201">
        <v>0</v>
      </c>
      <c r="AM22" s="201">
        <v>0</v>
      </c>
      <c r="AN22" s="201">
        <v>0</v>
      </c>
      <c r="AO22" s="201">
        <v>292.62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14.44</v>
      </c>
      <c r="K23" s="201">
        <v>17.11</v>
      </c>
      <c r="L23" s="201">
        <v>0.37</v>
      </c>
      <c r="M23" s="201">
        <v>2.13</v>
      </c>
      <c r="N23" s="201">
        <v>1.73</v>
      </c>
      <c r="O23" s="201">
        <v>2.4500000000000002</v>
      </c>
      <c r="P23" s="201">
        <v>0.92</v>
      </c>
      <c r="Q23" s="201">
        <v>0.16</v>
      </c>
      <c r="R23" s="201">
        <v>0.62</v>
      </c>
      <c r="S23" s="201">
        <v>0.39</v>
      </c>
      <c r="T23" s="201">
        <v>0</v>
      </c>
      <c r="U23" s="201">
        <v>2.0499999999999998</v>
      </c>
      <c r="V23" s="201">
        <v>0.3</v>
      </c>
      <c r="W23" s="201">
        <v>0.51</v>
      </c>
      <c r="X23" s="201">
        <v>2.17</v>
      </c>
      <c r="Y23" s="201">
        <v>0</v>
      </c>
      <c r="Z23" s="201">
        <v>2.04</v>
      </c>
      <c r="AA23" s="201">
        <v>1.32</v>
      </c>
      <c r="AB23" s="201">
        <v>0</v>
      </c>
      <c r="AC23" s="201">
        <v>0</v>
      </c>
      <c r="AD23" s="201">
        <v>16.059999999999999</v>
      </c>
      <c r="AE23" s="201">
        <v>0</v>
      </c>
      <c r="AF23" s="201">
        <v>0</v>
      </c>
      <c r="AG23" s="201">
        <v>0</v>
      </c>
      <c r="AH23" s="201">
        <v>0</v>
      </c>
      <c r="AI23" s="201">
        <v>37.340000000000003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292.62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14.44</v>
      </c>
      <c r="K24" s="201">
        <v>80.27</v>
      </c>
      <c r="L24" s="201">
        <v>0.37</v>
      </c>
      <c r="M24" s="201">
        <v>2.13</v>
      </c>
      <c r="N24" s="201">
        <v>1.73</v>
      </c>
      <c r="O24" s="201">
        <v>2.4500000000000002</v>
      </c>
      <c r="P24" s="201">
        <v>0.92</v>
      </c>
      <c r="Q24" s="201">
        <v>0.16</v>
      </c>
      <c r="R24" s="201">
        <v>0.62</v>
      </c>
      <c r="S24" s="201">
        <v>0.39</v>
      </c>
      <c r="T24" s="201">
        <v>0</v>
      </c>
      <c r="U24" s="201">
        <v>2.0499999999999998</v>
      </c>
      <c r="V24" s="201">
        <v>0.3</v>
      </c>
      <c r="W24" s="201">
        <v>0.51</v>
      </c>
      <c r="X24" s="201">
        <v>2.17</v>
      </c>
      <c r="Y24" s="201">
        <v>0</v>
      </c>
      <c r="Z24" s="201">
        <v>2.04</v>
      </c>
      <c r="AA24" s="201">
        <v>1.32</v>
      </c>
      <c r="AB24" s="201">
        <v>0</v>
      </c>
      <c r="AC24" s="201">
        <v>0</v>
      </c>
      <c r="AD24" s="201">
        <v>16.059999999999999</v>
      </c>
      <c r="AE24" s="201">
        <v>0</v>
      </c>
      <c r="AF24" s="201">
        <v>0</v>
      </c>
      <c r="AG24" s="201">
        <v>0</v>
      </c>
      <c r="AH24" s="201">
        <v>0</v>
      </c>
      <c r="AI24" s="201">
        <v>37.340000000000003</v>
      </c>
      <c r="AJ24" s="201">
        <v>0</v>
      </c>
      <c r="AK24" s="201">
        <v>3.11</v>
      </c>
      <c r="AL24" s="201">
        <v>0</v>
      </c>
      <c r="AM24" s="201">
        <v>0</v>
      </c>
      <c r="AN24" s="201">
        <v>0</v>
      </c>
      <c r="AO24" s="201">
        <v>292.62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14.44</v>
      </c>
      <c r="K25" s="201">
        <v>152.76</v>
      </c>
      <c r="L25" s="201">
        <v>0.37</v>
      </c>
      <c r="M25" s="201">
        <v>2.13</v>
      </c>
      <c r="N25" s="201">
        <v>1.73</v>
      </c>
      <c r="O25" s="201">
        <v>2.4500000000000002</v>
      </c>
      <c r="P25" s="201">
        <v>0.92</v>
      </c>
      <c r="Q25" s="201">
        <v>0.16</v>
      </c>
      <c r="R25" s="201">
        <v>0.62</v>
      </c>
      <c r="S25" s="201">
        <v>0.39</v>
      </c>
      <c r="T25" s="201">
        <v>0</v>
      </c>
      <c r="U25" s="201">
        <v>2.0499999999999998</v>
      </c>
      <c r="V25" s="201">
        <v>0.3</v>
      </c>
      <c r="W25" s="201">
        <v>0.51</v>
      </c>
      <c r="X25" s="201">
        <v>2.17</v>
      </c>
      <c r="Y25" s="201">
        <v>0</v>
      </c>
      <c r="Z25" s="201">
        <v>2.04</v>
      </c>
      <c r="AA25" s="201">
        <v>1.32</v>
      </c>
      <c r="AB25" s="201">
        <v>0</v>
      </c>
      <c r="AC25" s="201">
        <v>0</v>
      </c>
      <c r="AD25" s="201">
        <v>16.059999999999999</v>
      </c>
      <c r="AE25" s="201">
        <v>0</v>
      </c>
      <c r="AF25" s="201">
        <v>0</v>
      </c>
      <c r="AG25" s="201">
        <v>0</v>
      </c>
      <c r="AH25" s="201">
        <v>0</v>
      </c>
      <c r="AI25" s="201">
        <v>37.340000000000003</v>
      </c>
      <c r="AJ25" s="201">
        <v>0</v>
      </c>
      <c r="AK25" s="201">
        <v>3.11</v>
      </c>
      <c r="AL25" s="201">
        <v>0</v>
      </c>
      <c r="AM25" s="201">
        <v>0</v>
      </c>
      <c r="AN25" s="201">
        <v>0</v>
      </c>
      <c r="AO25" s="201">
        <v>292.62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14.44</v>
      </c>
      <c r="K26" s="201">
        <v>176.93</v>
      </c>
      <c r="L26" s="201">
        <v>0.37</v>
      </c>
      <c r="M26" s="201">
        <v>2.13</v>
      </c>
      <c r="N26" s="201">
        <v>1.73</v>
      </c>
      <c r="O26" s="201">
        <v>2.4500000000000002</v>
      </c>
      <c r="P26" s="201">
        <v>0.92</v>
      </c>
      <c r="Q26" s="201">
        <v>0.16</v>
      </c>
      <c r="R26" s="201">
        <v>0.62</v>
      </c>
      <c r="S26" s="201">
        <v>0.39</v>
      </c>
      <c r="T26" s="201">
        <v>0</v>
      </c>
      <c r="U26" s="201">
        <v>2.0499999999999998</v>
      </c>
      <c r="V26" s="201">
        <v>0.3</v>
      </c>
      <c r="W26" s="201">
        <v>0.51</v>
      </c>
      <c r="X26" s="201">
        <v>2.17</v>
      </c>
      <c r="Y26" s="201">
        <v>0</v>
      </c>
      <c r="Z26" s="201">
        <v>2.04</v>
      </c>
      <c r="AA26" s="201">
        <v>1.32</v>
      </c>
      <c r="AB26" s="201">
        <v>0</v>
      </c>
      <c r="AC26" s="201">
        <v>0</v>
      </c>
      <c r="AD26" s="201">
        <v>16.059999999999999</v>
      </c>
      <c r="AE26" s="201">
        <v>0</v>
      </c>
      <c r="AF26" s="201">
        <v>0</v>
      </c>
      <c r="AG26" s="201">
        <v>0</v>
      </c>
      <c r="AH26" s="201">
        <v>0</v>
      </c>
      <c r="AI26" s="201">
        <v>37.340000000000003</v>
      </c>
      <c r="AJ26" s="201">
        <v>0</v>
      </c>
      <c r="AK26" s="201">
        <v>3.11</v>
      </c>
      <c r="AL26" s="201">
        <v>0</v>
      </c>
      <c r="AM26" s="201">
        <v>0</v>
      </c>
      <c r="AN26" s="201">
        <v>0</v>
      </c>
      <c r="AO26" s="201">
        <v>292.62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17.809999999999999</v>
      </c>
      <c r="K27" s="201">
        <v>84.13</v>
      </c>
      <c r="L27" s="201">
        <v>0.37</v>
      </c>
      <c r="M27" s="201">
        <v>2.13</v>
      </c>
      <c r="N27" s="201">
        <v>1.73</v>
      </c>
      <c r="O27" s="201">
        <v>2.4500000000000002</v>
      </c>
      <c r="P27" s="201">
        <v>0.92</v>
      </c>
      <c r="Q27" s="201">
        <v>0.16</v>
      </c>
      <c r="R27" s="201">
        <v>0.62</v>
      </c>
      <c r="S27" s="201">
        <v>0.39</v>
      </c>
      <c r="T27" s="201">
        <v>0</v>
      </c>
      <c r="U27" s="201">
        <v>2.06</v>
      </c>
      <c r="V27" s="201">
        <v>0.3</v>
      </c>
      <c r="W27" s="201">
        <v>0.51</v>
      </c>
      <c r="X27" s="201">
        <v>2.17</v>
      </c>
      <c r="Y27" s="201">
        <v>0</v>
      </c>
      <c r="Z27" s="201">
        <v>2.04</v>
      </c>
      <c r="AA27" s="201">
        <v>1.32</v>
      </c>
      <c r="AB27" s="201">
        <v>0</v>
      </c>
      <c r="AC27" s="201">
        <v>0</v>
      </c>
      <c r="AD27" s="201">
        <v>16.059999999999999</v>
      </c>
      <c r="AE27" s="201">
        <v>0</v>
      </c>
      <c r="AF27" s="201">
        <v>0</v>
      </c>
      <c r="AG27" s="201">
        <v>0</v>
      </c>
      <c r="AH27" s="201">
        <v>0</v>
      </c>
      <c r="AI27" s="201">
        <v>37.340000000000003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292.62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17.809999999999999</v>
      </c>
      <c r="K28" s="201">
        <v>150.83000000000001</v>
      </c>
      <c r="L28" s="201">
        <v>0.37</v>
      </c>
      <c r="M28" s="201">
        <v>2.13</v>
      </c>
      <c r="N28" s="201">
        <v>1.73</v>
      </c>
      <c r="O28" s="201">
        <v>2.4500000000000002</v>
      </c>
      <c r="P28" s="201">
        <v>0.92</v>
      </c>
      <c r="Q28" s="201">
        <v>0.16</v>
      </c>
      <c r="R28" s="201">
        <v>0.62</v>
      </c>
      <c r="S28" s="201">
        <v>0.39</v>
      </c>
      <c r="T28" s="201">
        <v>0</v>
      </c>
      <c r="U28" s="201">
        <v>2.06</v>
      </c>
      <c r="V28" s="201">
        <v>0.3</v>
      </c>
      <c r="W28" s="201">
        <v>0.51</v>
      </c>
      <c r="X28" s="201">
        <v>2.17</v>
      </c>
      <c r="Y28" s="201">
        <v>0</v>
      </c>
      <c r="Z28" s="201">
        <v>2.04</v>
      </c>
      <c r="AA28" s="201">
        <v>1.32</v>
      </c>
      <c r="AB28" s="201">
        <v>0</v>
      </c>
      <c r="AC28" s="201">
        <v>0</v>
      </c>
      <c r="AD28" s="201">
        <v>16.059999999999999</v>
      </c>
      <c r="AE28" s="201">
        <v>0</v>
      </c>
      <c r="AF28" s="201">
        <v>0</v>
      </c>
      <c r="AG28" s="201">
        <v>0</v>
      </c>
      <c r="AH28" s="201">
        <v>0</v>
      </c>
      <c r="AI28" s="201">
        <v>37.340000000000003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292.62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17.809999999999999</v>
      </c>
      <c r="K29" s="201">
        <v>220.42</v>
      </c>
      <c r="L29" s="201">
        <v>0.37</v>
      </c>
      <c r="M29" s="201">
        <v>2.13</v>
      </c>
      <c r="N29" s="201">
        <v>1.73</v>
      </c>
      <c r="O29" s="201">
        <v>2.4500000000000002</v>
      </c>
      <c r="P29" s="201">
        <v>0.92</v>
      </c>
      <c r="Q29" s="201">
        <v>0.16</v>
      </c>
      <c r="R29" s="201">
        <v>0.62</v>
      </c>
      <c r="S29" s="201">
        <v>0.39</v>
      </c>
      <c r="T29" s="201">
        <v>0</v>
      </c>
      <c r="U29" s="201">
        <v>2.06</v>
      </c>
      <c r="V29" s="201">
        <v>0.3</v>
      </c>
      <c r="W29" s="201">
        <v>0.51</v>
      </c>
      <c r="X29" s="201">
        <v>2.17</v>
      </c>
      <c r="Y29" s="201">
        <v>0</v>
      </c>
      <c r="Z29" s="201">
        <v>2.04</v>
      </c>
      <c r="AA29" s="201">
        <v>1.32</v>
      </c>
      <c r="AB29" s="201">
        <v>0</v>
      </c>
      <c r="AC29" s="201">
        <v>0</v>
      </c>
      <c r="AD29" s="201">
        <v>16.059999999999999</v>
      </c>
      <c r="AE29" s="201">
        <v>0</v>
      </c>
      <c r="AF29" s="201">
        <v>0</v>
      </c>
      <c r="AG29" s="201">
        <v>0</v>
      </c>
      <c r="AH29" s="201">
        <v>0</v>
      </c>
      <c r="AI29" s="201">
        <v>37.340000000000003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292.62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17.809999999999999</v>
      </c>
      <c r="K30" s="201">
        <v>241.69</v>
      </c>
      <c r="L30" s="201">
        <v>0.37</v>
      </c>
      <c r="M30" s="201">
        <v>2.13</v>
      </c>
      <c r="N30" s="201">
        <v>1.73</v>
      </c>
      <c r="O30" s="201">
        <v>2.4500000000000002</v>
      </c>
      <c r="P30" s="201">
        <v>0.92</v>
      </c>
      <c r="Q30" s="201">
        <v>0.16</v>
      </c>
      <c r="R30" s="201">
        <v>0.62</v>
      </c>
      <c r="S30" s="201">
        <v>0.39</v>
      </c>
      <c r="T30" s="201">
        <v>0</v>
      </c>
      <c r="U30" s="201">
        <v>2.06</v>
      </c>
      <c r="V30" s="201">
        <v>0.3</v>
      </c>
      <c r="W30" s="201">
        <v>0.51</v>
      </c>
      <c r="X30" s="201">
        <v>2.17</v>
      </c>
      <c r="Y30" s="201">
        <v>0</v>
      </c>
      <c r="Z30" s="201">
        <v>2.04</v>
      </c>
      <c r="AA30" s="201">
        <v>1.32</v>
      </c>
      <c r="AB30" s="201">
        <v>0</v>
      </c>
      <c r="AC30" s="201">
        <v>0</v>
      </c>
      <c r="AD30" s="201">
        <v>16.059999999999999</v>
      </c>
      <c r="AE30" s="201">
        <v>0</v>
      </c>
      <c r="AF30" s="201">
        <v>0</v>
      </c>
      <c r="AG30" s="201">
        <v>0</v>
      </c>
      <c r="AH30" s="201">
        <v>0</v>
      </c>
      <c r="AI30" s="201">
        <v>37.340000000000003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292.62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17.809999999999999</v>
      </c>
      <c r="K31" s="201">
        <v>241.69</v>
      </c>
      <c r="L31" s="201">
        <v>0.37</v>
      </c>
      <c r="M31" s="201">
        <v>2.13</v>
      </c>
      <c r="N31" s="201">
        <v>1.73</v>
      </c>
      <c r="O31" s="201">
        <v>2.4500000000000002</v>
      </c>
      <c r="P31" s="201">
        <v>1.04</v>
      </c>
      <c r="Q31" s="201">
        <v>0.16</v>
      </c>
      <c r="R31" s="201">
        <v>0.62</v>
      </c>
      <c r="S31" s="201">
        <v>0.39</v>
      </c>
      <c r="T31" s="201">
        <v>0</v>
      </c>
      <c r="U31" s="201">
        <v>2.06</v>
      </c>
      <c r="V31" s="201">
        <v>0.3</v>
      </c>
      <c r="W31" s="201">
        <v>0.51</v>
      </c>
      <c r="X31" s="201">
        <v>2.17</v>
      </c>
      <c r="Y31" s="201">
        <v>0</v>
      </c>
      <c r="Z31" s="201">
        <v>2.04</v>
      </c>
      <c r="AA31" s="201">
        <v>1.32</v>
      </c>
      <c r="AB31" s="201">
        <v>0</v>
      </c>
      <c r="AC31" s="201">
        <v>0</v>
      </c>
      <c r="AD31" s="201">
        <v>16.059999999999999</v>
      </c>
      <c r="AE31" s="201">
        <v>0</v>
      </c>
      <c r="AF31" s="201">
        <v>0</v>
      </c>
      <c r="AG31" s="201">
        <v>0</v>
      </c>
      <c r="AH31" s="201">
        <v>0</v>
      </c>
      <c r="AI31" s="201">
        <v>37.340000000000003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292.62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17.809999999999999</v>
      </c>
      <c r="K32" s="201">
        <v>241.69</v>
      </c>
      <c r="L32" s="201">
        <v>0.37</v>
      </c>
      <c r="M32" s="201">
        <v>2.13</v>
      </c>
      <c r="N32" s="201">
        <v>1.73</v>
      </c>
      <c r="O32" s="201">
        <v>2.4500000000000002</v>
      </c>
      <c r="P32" s="201">
        <v>1.02</v>
      </c>
      <c r="Q32" s="201">
        <v>0.16</v>
      </c>
      <c r="R32" s="201">
        <v>0.62</v>
      </c>
      <c r="S32" s="201">
        <v>0.39</v>
      </c>
      <c r="T32" s="201">
        <v>0</v>
      </c>
      <c r="U32" s="201">
        <v>2.06</v>
      </c>
      <c r="V32" s="201">
        <v>0.3</v>
      </c>
      <c r="W32" s="201">
        <v>0.51</v>
      </c>
      <c r="X32" s="201">
        <v>2.17</v>
      </c>
      <c r="Y32" s="201">
        <v>0</v>
      </c>
      <c r="Z32" s="201">
        <v>2.04</v>
      </c>
      <c r="AA32" s="201">
        <v>1.32</v>
      </c>
      <c r="AB32" s="201">
        <v>0</v>
      </c>
      <c r="AC32" s="201">
        <v>0</v>
      </c>
      <c r="AD32" s="201">
        <v>16.059999999999999</v>
      </c>
      <c r="AE32" s="201">
        <v>0</v>
      </c>
      <c r="AF32" s="201">
        <v>0</v>
      </c>
      <c r="AG32" s="201">
        <v>0</v>
      </c>
      <c r="AH32" s="201">
        <v>0</v>
      </c>
      <c r="AI32" s="201">
        <v>37.340000000000003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292.62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17.809999999999999</v>
      </c>
      <c r="K33" s="201">
        <v>241.69</v>
      </c>
      <c r="L33" s="201">
        <v>0.37</v>
      </c>
      <c r="M33" s="201">
        <v>2.13</v>
      </c>
      <c r="N33" s="201">
        <v>1.73</v>
      </c>
      <c r="O33" s="201">
        <v>2.4500000000000002</v>
      </c>
      <c r="P33" s="201">
        <v>1.1499999999999999</v>
      </c>
      <c r="Q33" s="201">
        <v>0.16</v>
      </c>
      <c r="R33" s="201">
        <v>0.62</v>
      </c>
      <c r="S33" s="201">
        <v>0.39</v>
      </c>
      <c r="T33" s="201">
        <v>0</v>
      </c>
      <c r="U33" s="201">
        <v>2.06</v>
      </c>
      <c r="V33" s="201">
        <v>0.3</v>
      </c>
      <c r="W33" s="201">
        <v>0.51</v>
      </c>
      <c r="X33" s="201">
        <v>2.17</v>
      </c>
      <c r="Y33" s="201">
        <v>0</v>
      </c>
      <c r="Z33" s="201">
        <v>2.04</v>
      </c>
      <c r="AA33" s="201">
        <v>1.32</v>
      </c>
      <c r="AB33" s="201">
        <v>0</v>
      </c>
      <c r="AC33" s="201">
        <v>0</v>
      </c>
      <c r="AD33" s="201">
        <v>16.059999999999999</v>
      </c>
      <c r="AE33" s="201">
        <v>0</v>
      </c>
      <c r="AF33" s="201">
        <v>0</v>
      </c>
      <c r="AG33" s="201">
        <v>0</v>
      </c>
      <c r="AH33" s="201">
        <v>0</v>
      </c>
      <c r="AI33" s="201">
        <v>37.340000000000003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292.62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17.809999999999999</v>
      </c>
      <c r="K34" s="201">
        <v>241.69</v>
      </c>
      <c r="L34" s="201">
        <v>0.37</v>
      </c>
      <c r="M34" s="201">
        <v>2.13</v>
      </c>
      <c r="N34" s="201">
        <v>1.73</v>
      </c>
      <c r="O34" s="201">
        <v>2.4500000000000002</v>
      </c>
      <c r="P34" s="201">
        <v>0.82</v>
      </c>
      <c r="Q34" s="201">
        <v>0.16</v>
      </c>
      <c r="R34" s="201">
        <v>0.62</v>
      </c>
      <c r="S34" s="201">
        <v>0.39</v>
      </c>
      <c r="T34" s="201">
        <v>0</v>
      </c>
      <c r="U34" s="201">
        <v>2.06</v>
      </c>
      <c r="V34" s="201">
        <v>0.3</v>
      </c>
      <c r="W34" s="201">
        <v>0.51</v>
      </c>
      <c r="X34" s="201">
        <v>2.17</v>
      </c>
      <c r="Y34" s="201">
        <v>0</v>
      </c>
      <c r="Z34" s="201">
        <v>2.04</v>
      </c>
      <c r="AA34" s="201">
        <v>1.32</v>
      </c>
      <c r="AB34" s="201">
        <v>0</v>
      </c>
      <c r="AC34" s="201">
        <v>0</v>
      </c>
      <c r="AD34" s="201">
        <v>16.059999999999999</v>
      </c>
      <c r="AE34" s="201">
        <v>0</v>
      </c>
      <c r="AF34" s="201">
        <v>0</v>
      </c>
      <c r="AG34" s="201">
        <v>0</v>
      </c>
      <c r="AH34" s="201">
        <v>0</v>
      </c>
      <c r="AI34" s="201">
        <v>37.340000000000003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292.62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17.809999999999999</v>
      </c>
      <c r="K35" s="201">
        <v>241.69</v>
      </c>
      <c r="L35" s="201">
        <v>11.04</v>
      </c>
      <c r="M35" s="201">
        <v>2.13</v>
      </c>
      <c r="N35" s="201">
        <v>1.73</v>
      </c>
      <c r="O35" s="201">
        <v>2.4500000000000002</v>
      </c>
      <c r="P35" s="201">
        <v>0.82</v>
      </c>
      <c r="Q35" s="201">
        <v>4.79</v>
      </c>
      <c r="R35" s="201">
        <v>18.62</v>
      </c>
      <c r="S35" s="201">
        <v>11.59</v>
      </c>
      <c r="T35" s="201">
        <v>0</v>
      </c>
      <c r="U35" s="201">
        <v>2.06</v>
      </c>
      <c r="V35" s="201">
        <v>9.1</v>
      </c>
      <c r="W35" s="201">
        <v>0.51</v>
      </c>
      <c r="X35" s="201">
        <v>2.17</v>
      </c>
      <c r="Y35" s="201">
        <v>0</v>
      </c>
      <c r="Z35" s="201">
        <v>2.04</v>
      </c>
      <c r="AA35" s="201">
        <v>1.32</v>
      </c>
      <c r="AB35" s="201">
        <v>0</v>
      </c>
      <c r="AC35" s="201">
        <v>0</v>
      </c>
      <c r="AD35" s="201">
        <v>16.059999999999999</v>
      </c>
      <c r="AE35" s="201">
        <v>0</v>
      </c>
      <c r="AF35" s="201">
        <v>0</v>
      </c>
      <c r="AG35" s="201">
        <v>0</v>
      </c>
      <c r="AH35" s="201">
        <v>0</v>
      </c>
      <c r="AI35" s="201">
        <v>37.340000000000003</v>
      </c>
      <c r="AJ35" s="201">
        <v>0</v>
      </c>
      <c r="AK35" s="201">
        <v>24.62</v>
      </c>
      <c r="AL35" s="201">
        <v>0</v>
      </c>
      <c r="AM35" s="201">
        <v>0</v>
      </c>
      <c r="AN35" s="201">
        <v>0</v>
      </c>
      <c r="AO35" s="201">
        <v>292.62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17.809999999999999</v>
      </c>
      <c r="K36" s="201">
        <v>241.69</v>
      </c>
      <c r="L36" s="201">
        <v>11.04</v>
      </c>
      <c r="M36" s="201">
        <v>2.13</v>
      </c>
      <c r="N36" s="201">
        <v>1.73</v>
      </c>
      <c r="O36" s="201">
        <v>2.4500000000000002</v>
      </c>
      <c r="P36" s="201">
        <v>0.82</v>
      </c>
      <c r="Q36" s="201">
        <v>4.79</v>
      </c>
      <c r="R36" s="201">
        <v>18.62</v>
      </c>
      <c r="S36" s="201">
        <v>11.59</v>
      </c>
      <c r="T36" s="201">
        <v>0</v>
      </c>
      <c r="U36" s="201">
        <v>2.06</v>
      </c>
      <c r="V36" s="201">
        <v>9.1</v>
      </c>
      <c r="W36" s="201">
        <v>0.51</v>
      </c>
      <c r="X36" s="201">
        <v>2.17</v>
      </c>
      <c r="Y36" s="201">
        <v>0</v>
      </c>
      <c r="Z36" s="201">
        <v>2.04</v>
      </c>
      <c r="AA36" s="201">
        <v>1.32</v>
      </c>
      <c r="AB36" s="201">
        <v>0</v>
      </c>
      <c r="AC36" s="201">
        <v>0</v>
      </c>
      <c r="AD36" s="201">
        <v>16.059999999999999</v>
      </c>
      <c r="AE36" s="201">
        <v>0</v>
      </c>
      <c r="AF36" s="201">
        <v>0</v>
      </c>
      <c r="AG36" s="201">
        <v>0</v>
      </c>
      <c r="AH36" s="201">
        <v>0</v>
      </c>
      <c r="AI36" s="201">
        <v>37.340000000000003</v>
      </c>
      <c r="AJ36" s="201">
        <v>0</v>
      </c>
      <c r="AK36" s="201">
        <v>24.62</v>
      </c>
      <c r="AL36" s="201">
        <v>0</v>
      </c>
      <c r="AM36" s="201">
        <v>0</v>
      </c>
      <c r="AN36" s="201">
        <v>0</v>
      </c>
      <c r="AO36" s="201">
        <v>292.62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17.809999999999999</v>
      </c>
      <c r="K37" s="201">
        <v>241.69</v>
      </c>
      <c r="L37" s="201">
        <v>11.04</v>
      </c>
      <c r="M37" s="201">
        <v>2.13</v>
      </c>
      <c r="N37" s="201">
        <v>1.73</v>
      </c>
      <c r="O37" s="201">
        <v>2.4500000000000002</v>
      </c>
      <c r="P37" s="201">
        <v>0.82</v>
      </c>
      <c r="Q37" s="201">
        <v>4.79</v>
      </c>
      <c r="R37" s="201">
        <v>18.62</v>
      </c>
      <c r="S37" s="201">
        <v>11.59</v>
      </c>
      <c r="T37" s="201">
        <v>0</v>
      </c>
      <c r="U37" s="201">
        <v>2.06</v>
      </c>
      <c r="V37" s="201">
        <v>9.1</v>
      </c>
      <c r="W37" s="201">
        <v>0.51</v>
      </c>
      <c r="X37" s="201">
        <v>2.17</v>
      </c>
      <c r="Y37" s="201">
        <v>0</v>
      </c>
      <c r="Z37" s="201">
        <v>2.04</v>
      </c>
      <c r="AA37" s="201">
        <v>1.32</v>
      </c>
      <c r="AB37" s="201">
        <v>0</v>
      </c>
      <c r="AC37" s="201">
        <v>0</v>
      </c>
      <c r="AD37" s="201">
        <v>16.059999999999999</v>
      </c>
      <c r="AE37" s="201">
        <v>0</v>
      </c>
      <c r="AF37" s="201">
        <v>0</v>
      </c>
      <c r="AG37" s="201">
        <v>0</v>
      </c>
      <c r="AH37" s="201">
        <v>0</v>
      </c>
      <c r="AI37" s="201">
        <v>37.340000000000003</v>
      </c>
      <c r="AJ37" s="201">
        <v>0</v>
      </c>
      <c r="AK37" s="201">
        <v>24.62</v>
      </c>
      <c r="AL37" s="201">
        <v>0</v>
      </c>
      <c r="AM37" s="201">
        <v>0</v>
      </c>
      <c r="AN37" s="201">
        <v>0</v>
      </c>
      <c r="AO37" s="201">
        <v>292.62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17.809999999999999</v>
      </c>
      <c r="K38" s="201">
        <v>241.69</v>
      </c>
      <c r="L38" s="201">
        <v>11.04</v>
      </c>
      <c r="M38" s="201">
        <v>2.13</v>
      </c>
      <c r="N38" s="201">
        <v>1.73</v>
      </c>
      <c r="O38" s="201">
        <v>2.4500000000000002</v>
      </c>
      <c r="P38" s="201">
        <v>0.82</v>
      </c>
      <c r="Q38" s="201">
        <v>4.79</v>
      </c>
      <c r="R38" s="201">
        <v>18.62</v>
      </c>
      <c r="S38" s="201">
        <v>11.59</v>
      </c>
      <c r="T38" s="201">
        <v>0</v>
      </c>
      <c r="U38" s="201">
        <v>2.06</v>
      </c>
      <c r="V38" s="201">
        <v>9.1</v>
      </c>
      <c r="W38" s="201">
        <v>0.51</v>
      </c>
      <c r="X38" s="201">
        <v>2.17</v>
      </c>
      <c r="Y38" s="201">
        <v>0</v>
      </c>
      <c r="Z38" s="201">
        <v>2.04</v>
      </c>
      <c r="AA38" s="201">
        <v>1.32</v>
      </c>
      <c r="AB38" s="201">
        <v>0</v>
      </c>
      <c r="AC38" s="201">
        <v>0</v>
      </c>
      <c r="AD38" s="201">
        <v>16.059999999999999</v>
      </c>
      <c r="AE38" s="201">
        <v>0</v>
      </c>
      <c r="AF38" s="201">
        <v>0</v>
      </c>
      <c r="AG38" s="201">
        <v>0</v>
      </c>
      <c r="AH38" s="201">
        <v>0</v>
      </c>
      <c r="AI38" s="201">
        <v>37.340000000000003</v>
      </c>
      <c r="AJ38" s="201">
        <v>0</v>
      </c>
      <c r="AK38" s="201">
        <v>24.62</v>
      </c>
      <c r="AL38" s="201">
        <v>0</v>
      </c>
      <c r="AM38" s="201">
        <v>0</v>
      </c>
      <c r="AN38" s="201">
        <v>0</v>
      </c>
      <c r="AO38" s="201">
        <v>292.62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17.809999999999999</v>
      </c>
      <c r="K39" s="201">
        <v>241.69</v>
      </c>
      <c r="L39" s="201">
        <v>11.04</v>
      </c>
      <c r="M39" s="201">
        <v>2.13</v>
      </c>
      <c r="N39" s="201">
        <v>1.73</v>
      </c>
      <c r="O39" s="201">
        <v>2.4500000000000002</v>
      </c>
      <c r="P39" s="201">
        <v>0.82</v>
      </c>
      <c r="Q39" s="201">
        <v>4.79</v>
      </c>
      <c r="R39" s="201">
        <v>18.62</v>
      </c>
      <c r="S39" s="201">
        <v>11.59</v>
      </c>
      <c r="T39" s="201">
        <v>0</v>
      </c>
      <c r="U39" s="201">
        <v>2.06</v>
      </c>
      <c r="V39" s="201">
        <v>9.1</v>
      </c>
      <c r="W39" s="201">
        <v>0.51</v>
      </c>
      <c r="X39" s="201">
        <v>2.17</v>
      </c>
      <c r="Y39" s="201">
        <v>0</v>
      </c>
      <c r="Z39" s="201">
        <v>2.04</v>
      </c>
      <c r="AA39" s="201">
        <v>1.32</v>
      </c>
      <c r="AB39" s="201">
        <v>0</v>
      </c>
      <c r="AC39" s="201">
        <v>0</v>
      </c>
      <c r="AD39" s="201">
        <v>16.059999999999999</v>
      </c>
      <c r="AE39" s="201">
        <v>0</v>
      </c>
      <c r="AF39" s="201">
        <v>0</v>
      </c>
      <c r="AG39" s="201">
        <v>0</v>
      </c>
      <c r="AH39" s="201">
        <v>0</v>
      </c>
      <c r="AI39" s="201">
        <v>37.340000000000003</v>
      </c>
      <c r="AJ39" s="201">
        <v>0</v>
      </c>
      <c r="AK39" s="201">
        <v>24.62</v>
      </c>
      <c r="AL39" s="201">
        <v>0</v>
      </c>
      <c r="AM39" s="201">
        <v>0</v>
      </c>
      <c r="AN39" s="201">
        <v>0</v>
      </c>
      <c r="AO39" s="201">
        <v>292.62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17.809999999999999</v>
      </c>
      <c r="K40" s="201">
        <v>241.69</v>
      </c>
      <c r="L40" s="201">
        <v>11.04</v>
      </c>
      <c r="M40" s="201">
        <v>2.13</v>
      </c>
      <c r="N40" s="201">
        <v>1.73</v>
      </c>
      <c r="O40" s="201">
        <v>2.4500000000000002</v>
      </c>
      <c r="P40" s="201">
        <v>0.82</v>
      </c>
      <c r="Q40" s="201">
        <v>4.79</v>
      </c>
      <c r="R40" s="201">
        <v>18.62</v>
      </c>
      <c r="S40" s="201">
        <v>11.59</v>
      </c>
      <c r="T40" s="201">
        <v>0</v>
      </c>
      <c r="U40" s="201">
        <v>2.06</v>
      </c>
      <c r="V40" s="201">
        <v>9.1</v>
      </c>
      <c r="W40" s="201">
        <v>0.51</v>
      </c>
      <c r="X40" s="201">
        <v>2.17</v>
      </c>
      <c r="Y40" s="201">
        <v>0</v>
      </c>
      <c r="Z40" s="201">
        <v>2.04</v>
      </c>
      <c r="AA40" s="201">
        <v>1.32</v>
      </c>
      <c r="AB40" s="201">
        <v>0</v>
      </c>
      <c r="AC40" s="201">
        <v>0</v>
      </c>
      <c r="AD40" s="201">
        <v>16.059999999999999</v>
      </c>
      <c r="AE40" s="201">
        <v>0</v>
      </c>
      <c r="AF40" s="201">
        <v>0</v>
      </c>
      <c r="AG40" s="201">
        <v>0</v>
      </c>
      <c r="AH40" s="201">
        <v>0</v>
      </c>
      <c r="AI40" s="201">
        <v>37.340000000000003</v>
      </c>
      <c r="AJ40" s="201">
        <v>0</v>
      </c>
      <c r="AK40" s="201">
        <v>24.62</v>
      </c>
      <c r="AL40" s="201">
        <v>0</v>
      </c>
      <c r="AM40" s="201">
        <v>0</v>
      </c>
      <c r="AN40" s="201">
        <v>0</v>
      </c>
      <c r="AO40" s="201">
        <v>292.62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17.809999999999999</v>
      </c>
      <c r="K41" s="201">
        <v>241.69</v>
      </c>
      <c r="L41" s="201">
        <v>11.04</v>
      </c>
      <c r="M41" s="201">
        <v>2.13</v>
      </c>
      <c r="N41" s="201">
        <v>1.73</v>
      </c>
      <c r="O41" s="201">
        <v>2.4500000000000002</v>
      </c>
      <c r="P41" s="201">
        <v>0.82</v>
      </c>
      <c r="Q41" s="201">
        <v>4.79</v>
      </c>
      <c r="R41" s="201">
        <v>18.62</v>
      </c>
      <c r="S41" s="201">
        <v>11.59</v>
      </c>
      <c r="T41" s="201">
        <v>0</v>
      </c>
      <c r="U41" s="201">
        <v>2.06</v>
      </c>
      <c r="V41" s="201">
        <v>9.1</v>
      </c>
      <c r="W41" s="201">
        <v>0.51</v>
      </c>
      <c r="X41" s="201">
        <v>2.17</v>
      </c>
      <c r="Y41" s="201">
        <v>0</v>
      </c>
      <c r="Z41" s="201">
        <v>11.07</v>
      </c>
      <c r="AA41" s="201">
        <v>1.32</v>
      </c>
      <c r="AB41" s="201">
        <v>0</v>
      </c>
      <c r="AC41" s="201">
        <v>0</v>
      </c>
      <c r="AD41" s="201">
        <v>16.059999999999999</v>
      </c>
      <c r="AE41" s="201">
        <v>0</v>
      </c>
      <c r="AF41" s="201">
        <v>0</v>
      </c>
      <c r="AG41" s="201">
        <v>0</v>
      </c>
      <c r="AH41" s="201">
        <v>0</v>
      </c>
      <c r="AI41" s="201">
        <v>37.340000000000003</v>
      </c>
      <c r="AJ41" s="201">
        <v>0</v>
      </c>
      <c r="AK41" s="201">
        <v>24.62</v>
      </c>
      <c r="AL41" s="201">
        <v>0</v>
      </c>
      <c r="AM41" s="201">
        <v>0</v>
      </c>
      <c r="AN41" s="201">
        <v>0</v>
      </c>
      <c r="AO41" s="201">
        <v>292.62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17.809999999999999</v>
      </c>
      <c r="K42" s="201">
        <v>241.69</v>
      </c>
      <c r="L42" s="201">
        <v>11.04</v>
      </c>
      <c r="M42" s="201">
        <v>2.13</v>
      </c>
      <c r="N42" s="201">
        <v>1.73</v>
      </c>
      <c r="O42" s="201">
        <v>2.4500000000000002</v>
      </c>
      <c r="P42" s="201">
        <v>0.82</v>
      </c>
      <c r="Q42" s="201">
        <v>4.79</v>
      </c>
      <c r="R42" s="201">
        <v>18.62</v>
      </c>
      <c r="S42" s="201">
        <v>11.59</v>
      </c>
      <c r="T42" s="201">
        <v>0</v>
      </c>
      <c r="U42" s="201">
        <v>2.06</v>
      </c>
      <c r="V42" s="201">
        <v>9.1</v>
      </c>
      <c r="W42" s="201">
        <v>0.51</v>
      </c>
      <c r="X42" s="201">
        <v>2.17</v>
      </c>
      <c r="Y42" s="201">
        <v>0</v>
      </c>
      <c r="Z42" s="201">
        <v>11.07</v>
      </c>
      <c r="AA42" s="201">
        <v>1.32</v>
      </c>
      <c r="AB42" s="201">
        <v>0</v>
      </c>
      <c r="AC42" s="201">
        <v>0</v>
      </c>
      <c r="AD42" s="201">
        <v>16.059999999999999</v>
      </c>
      <c r="AE42" s="201">
        <v>0</v>
      </c>
      <c r="AF42" s="201">
        <v>0</v>
      </c>
      <c r="AG42" s="201">
        <v>0</v>
      </c>
      <c r="AH42" s="201">
        <v>0</v>
      </c>
      <c r="AI42" s="201">
        <v>37.340000000000003</v>
      </c>
      <c r="AJ42" s="201">
        <v>0</v>
      </c>
      <c r="AK42" s="201">
        <v>24.62</v>
      </c>
      <c r="AL42" s="201">
        <v>0</v>
      </c>
      <c r="AM42" s="201">
        <v>0</v>
      </c>
      <c r="AN42" s="201">
        <v>0</v>
      </c>
      <c r="AO42" s="201">
        <v>292.62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17.809999999999999</v>
      </c>
      <c r="K43" s="201">
        <v>241.69</v>
      </c>
      <c r="L43" s="201">
        <v>11.04</v>
      </c>
      <c r="M43" s="201">
        <v>2.13</v>
      </c>
      <c r="N43" s="201">
        <v>1.73</v>
      </c>
      <c r="O43" s="201">
        <v>2.4500000000000002</v>
      </c>
      <c r="P43" s="201">
        <v>0.82</v>
      </c>
      <c r="Q43" s="201">
        <v>4.79</v>
      </c>
      <c r="R43" s="201">
        <v>18.62</v>
      </c>
      <c r="S43" s="201">
        <v>11.59</v>
      </c>
      <c r="T43" s="201">
        <v>0</v>
      </c>
      <c r="U43" s="201">
        <v>2.06</v>
      </c>
      <c r="V43" s="201">
        <v>9.1</v>
      </c>
      <c r="W43" s="201">
        <v>0.51</v>
      </c>
      <c r="X43" s="201">
        <v>2.17</v>
      </c>
      <c r="Y43" s="201">
        <v>0</v>
      </c>
      <c r="Z43" s="201">
        <v>2.04</v>
      </c>
      <c r="AA43" s="201">
        <v>1.32</v>
      </c>
      <c r="AB43" s="201">
        <v>0</v>
      </c>
      <c r="AC43" s="201">
        <v>0</v>
      </c>
      <c r="AD43" s="201">
        <v>16.059999999999999</v>
      </c>
      <c r="AE43" s="201">
        <v>0</v>
      </c>
      <c r="AF43" s="201">
        <v>0</v>
      </c>
      <c r="AG43" s="201">
        <v>0</v>
      </c>
      <c r="AH43" s="201">
        <v>0</v>
      </c>
      <c r="AI43" s="201">
        <v>38.17</v>
      </c>
      <c r="AJ43" s="201">
        <v>0</v>
      </c>
      <c r="AK43" s="201">
        <v>24.62</v>
      </c>
      <c r="AL43" s="201">
        <v>0</v>
      </c>
      <c r="AM43" s="201">
        <v>0</v>
      </c>
      <c r="AN43" s="201">
        <v>0</v>
      </c>
      <c r="AO43" s="201">
        <v>292.62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17.809999999999999</v>
      </c>
      <c r="K44" s="201">
        <v>241.69</v>
      </c>
      <c r="L44" s="201">
        <v>11.04</v>
      </c>
      <c r="M44" s="201">
        <v>2.13</v>
      </c>
      <c r="N44" s="201">
        <v>1.73</v>
      </c>
      <c r="O44" s="201">
        <v>2.4500000000000002</v>
      </c>
      <c r="P44" s="201">
        <v>0.82</v>
      </c>
      <c r="Q44" s="201">
        <v>4.79</v>
      </c>
      <c r="R44" s="201">
        <v>18.62</v>
      </c>
      <c r="S44" s="201">
        <v>11.59</v>
      </c>
      <c r="T44" s="201">
        <v>0</v>
      </c>
      <c r="U44" s="201">
        <v>2.06</v>
      </c>
      <c r="V44" s="201">
        <v>9.1</v>
      </c>
      <c r="W44" s="201">
        <v>0.51</v>
      </c>
      <c r="X44" s="201">
        <v>2.17</v>
      </c>
      <c r="Y44" s="201">
        <v>0</v>
      </c>
      <c r="Z44" s="201">
        <v>2.04</v>
      </c>
      <c r="AA44" s="201">
        <v>1.32</v>
      </c>
      <c r="AB44" s="201">
        <v>0</v>
      </c>
      <c r="AC44" s="201">
        <v>0</v>
      </c>
      <c r="AD44" s="201">
        <v>16.059999999999999</v>
      </c>
      <c r="AE44" s="201">
        <v>0</v>
      </c>
      <c r="AF44" s="201">
        <v>0</v>
      </c>
      <c r="AG44" s="201">
        <v>0</v>
      </c>
      <c r="AH44" s="201">
        <v>0</v>
      </c>
      <c r="AI44" s="201">
        <v>38.17</v>
      </c>
      <c r="AJ44" s="201">
        <v>0</v>
      </c>
      <c r="AK44" s="201">
        <v>24.62</v>
      </c>
      <c r="AL44" s="201">
        <v>0</v>
      </c>
      <c r="AM44" s="201">
        <v>0</v>
      </c>
      <c r="AN44" s="201">
        <v>0</v>
      </c>
      <c r="AO44" s="201">
        <v>292.62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17.809999999999999</v>
      </c>
      <c r="K45" s="201">
        <v>241.69</v>
      </c>
      <c r="L45" s="201">
        <v>11.04</v>
      </c>
      <c r="M45" s="201">
        <v>2.13</v>
      </c>
      <c r="N45" s="201">
        <v>1.73</v>
      </c>
      <c r="O45" s="201">
        <v>2.4500000000000002</v>
      </c>
      <c r="P45" s="201">
        <v>0.82</v>
      </c>
      <c r="Q45" s="201">
        <v>4.79</v>
      </c>
      <c r="R45" s="201">
        <v>18.62</v>
      </c>
      <c r="S45" s="201">
        <v>11.59</v>
      </c>
      <c r="T45" s="201">
        <v>0</v>
      </c>
      <c r="U45" s="201">
        <v>2.06</v>
      </c>
      <c r="V45" s="201">
        <v>9.1</v>
      </c>
      <c r="W45" s="201">
        <v>0.51</v>
      </c>
      <c r="X45" s="201">
        <v>2.17</v>
      </c>
      <c r="Y45" s="201">
        <v>0</v>
      </c>
      <c r="Z45" s="201">
        <v>2.04</v>
      </c>
      <c r="AA45" s="201">
        <v>1.32</v>
      </c>
      <c r="AB45" s="201">
        <v>0</v>
      </c>
      <c r="AC45" s="201">
        <v>0</v>
      </c>
      <c r="AD45" s="201">
        <v>16.059999999999999</v>
      </c>
      <c r="AE45" s="201">
        <v>0</v>
      </c>
      <c r="AF45" s="201">
        <v>0</v>
      </c>
      <c r="AG45" s="201">
        <v>0</v>
      </c>
      <c r="AH45" s="201">
        <v>0</v>
      </c>
      <c r="AI45" s="201">
        <v>38.17</v>
      </c>
      <c r="AJ45" s="201">
        <v>0</v>
      </c>
      <c r="AK45" s="201">
        <v>24.62</v>
      </c>
      <c r="AL45" s="201">
        <v>0</v>
      </c>
      <c r="AM45" s="201">
        <v>0</v>
      </c>
      <c r="AN45" s="201">
        <v>0</v>
      </c>
      <c r="AO45" s="201">
        <v>292.62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17.809999999999999</v>
      </c>
      <c r="K46" s="201">
        <v>241.69</v>
      </c>
      <c r="L46" s="201">
        <v>11.04</v>
      </c>
      <c r="M46" s="201">
        <v>2.13</v>
      </c>
      <c r="N46" s="201">
        <v>1.73</v>
      </c>
      <c r="O46" s="201">
        <v>2.4500000000000002</v>
      </c>
      <c r="P46" s="201">
        <v>0.82</v>
      </c>
      <c r="Q46" s="201">
        <v>4.79</v>
      </c>
      <c r="R46" s="201">
        <v>18.62</v>
      </c>
      <c r="S46" s="201">
        <v>11.59</v>
      </c>
      <c r="T46" s="201">
        <v>0</v>
      </c>
      <c r="U46" s="201">
        <v>2.06</v>
      </c>
      <c r="V46" s="201">
        <v>9.1</v>
      </c>
      <c r="W46" s="201">
        <v>0.51</v>
      </c>
      <c r="X46" s="201">
        <v>2.17</v>
      </c>
      <c r="Y46" s="201">
        <v>0</v>
      </c>
      <c r="Z46" s="201">
        <v>2.04</v>
      </c>
      <c r="AA46" s="201">
        <v>1.32</v>
      </c>
      <c r="AB46" s="201">
        <v>0</v>
      </c>
      <c r="AC46" s="201">
        <v>0</v>
      </c>
      <c r="AD46" s="201">
        <v>17.239999999999998</v>
      </c>
      <c r="AE46" s="201">
        <v>0</v>
      </c>
      <c r="AF46" s="201">
        <v>0</v>
      </c>
      <c r="AG46" s="201">
        <v>0</v>
      </c>
      <c r="AH46" s="201">
        <v>0</v>
      </c>
      <c r="AI46" s="201">
        <v>38.17</v>
      </c>
      <c r="AJ46" s="201">
        <v>0</v>
      </c>
      <c r="AK46" s="201">
        <v>24.62</v>
      </c>
      <c r="AL46" s="201">
        <v>0</v>
      </c>
      <c r="AM46" s="201">
        <v>0</v>
      </c>
      <c r="AN46" s="201">
        <v>0</v>
      </c>
      <c r="AO46" s="201">
        <v>292.62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17.809999999999999</v>
      </c>
      <c r="K47" s="201">
        <v>241.69</v>
      </c>
      <c r="L47" s="201">
        <v>11.04</v>
      </c>
      <c r="M47" s="201">
        <v>2.13</v>
      </c>
      <c r="N47" s="201">
        <v>1.73</v>
      </c>
      <c r="O47" s="201">
        <v>2.4500000000000002</v>
      </c>
      <c r="P47" s="201">
        <v>1.04</v>
      </c>
      <c r="Q47" s="201">
        <v>4.79</v>
      </c>
      <c r="R47" s="201">
        <v>18.62</v>
      </c>
      <c r="S47" s="201">
        <v>11.59</v>
      </c>
      <c r="T47" s="201">
        <v>0</v>
      </c>
      <c r="U47" s="201">
        <v>2.04</v>
      </c>
      <c r="V47" s="201">
        <v>9.1</v>
      </c>
      <c r="W47" s="201">
        <v>0.51</v>
      </c>
      <c r="X47" s="201">
        <v>2.17</v>
      </c>
      <c r="Y47" s="201">
        <v>0</v>
      </c>
      <c r="Z47" s="201">
        <v>2.04</v>
      </c>
      <c r="AA47" s="201">
        <v>1.32</v>
      </c>
      <c r="AB47" s="201">
        <v>0</v>
      </c>
      <c r="AC47" s="201">
        <v>0</v>
      </c>
      <c r="AD47" s="201">
        <v>17.239999999999998</v>
      </c>
      <c r="AE47" s="201">
        <v>0</v>
      </c>
      <c r="AF47" s="201">
        <v>0</v>
      </c>
      <c r="AG47" s="201">
        <v>0</v>
      </c>
      <c r="AH47" s="201">
        <v>0</v>
      </c>
      <c r="AI47" s="201">
        <v>39.68</v>
      </c>
      <c r="AJ47" s="201">
        <v>0</v>
      </c>
      <c r="AK47" s="201">
        <v>24.62</v>
      </c>
      <c r="AL47" s="201">
        <v>0</v>
      </c>
      <c r="AM47" s="201">
        <v>0</v>
      </c>
      <c r="AN47" s="201">
        <v>0</v>
      </c>
      <c r="AO47" s="201">
        <v>292.62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17.809999999999999</v>
      </c>
      <c r="K48" s="201">
        <v>241.69</v>
      </c>
      <c r="L48" s="201">
        <v>11.04</v>
      </c>
      <c r="M48" s="201">
        <v>2.13</v>
      </c>
      <c r="N48" s="201">
        <v>1.73</v>
      </c>
      <c r="O48" s="201">
        <v>2.4500000000000002</v>
      </c>
      <c r="P48" s="201">
        <v>1.04</v>
      </c>
      <c r="Q48" s="201">
        <v>4.79</v>
      </c>
      <c r="R48" s="201">
        <v>18.62</v>
      </c>
      <c r="S48" s="201">
        <v>11.59</v>
      </c>
      <c r="T48" s="201">
        <v>0</v>
      </c>
      <c r="U48" s="201">
        <v>2.04</v>
      </c>
      <c r="V48" s="201">
        <v>9.1</v>
      </c>
      <c r="W48" s="201">
        <v>0.51</v>
      </c>
      <c r="X48" s="201">
        <v>2.17</v>
      </c>
      <c r="Y48" s="201">
        <v>0</v>
      </c>
      <c r="Z48" s="201">
        <v>2.04</v>
      </c>
      <c r="AA48" s="201">
        <v>1.32</v>
      </c>
      <c r="AB48" s="201">
        <v>0</v>
      </c>
      <c r="AC48" s="201">
        <v>0</v>
      </c>
      <c r="AD48" s="201">
        <v>17.239999999999998</v>
      </c>
      <c r="AE48" s="201">
        <v>0</v>
      </c>
      <c r="AF48" s="201">
        <v>0</v>
      </c>
      <c r="AG48" s="201">
        <v>0</v>
      </c>
      <c r="AH48" s="201">
        <v>0</v>
      </c>
      <c r="AI48" s="201">
        <v>39.68</v>
      </c>
      <c r="AJ48" s="201">
        <v>0</v>
      </c>
      <c r="AK48" s="201">
        <v>24.62</v>
      </c>
      <c r="AL48" s="201">
        <v>0</v>
      </c>
      <c r="AM48" s="201">
        <v>0</v>
      </c>
      <c r="AN48" s="201">
        <v>0</v>
      </c>
      <c r="AO48" s="201">
        <v>292.62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17.809999999999999</v>
      </c>
      <c r="K49" s="201">
        <v>241.69</v>
      </c>
      <c r="L49" s="201">
        <v>0.37</v>
      </c>
      <c r="M49" s="201">
        <v>2.13</v>
      </c>
      <c r="N49" s="201">
        <v>1.73</v>
      </c>
      <c r="O49" s="201">
        <v>2.4500000000000002</v>
      </c>
      <c r="P49" s="201">
        <v>1.04</v>
      </c>
      <c r="Q49" s="201">
        <v>0.16</v>
      </c>
      <c r="R49" s="201">
        <v>3.62</v>
      </c>
      <c r="S49" s="201">
        <v>2.66</v>
      </c>
      <c r="T49" s="201">
        <v>0</v>
      </c>
      <c r="U49" s="201">
        <v>2.04</v>
      </c>
      <c r="V49" s="201">
        <v>0.3</v>
      </c>
      <c r="W49" s="201">
        <v>0.51</v>
      </c>
      <c r="X49" s="201">
        <v>2.17</v>
      </c>
      <c r="Y49" s="201">
        <v>0</v>
      </c>
      <c r="Z49" s="201">
        <v>2.04</v>
      </c>
      <c r="AA49" s="201">
        <v>1.32</v>
      </c>
      <c r="AB49" s="201">
        <v>0</v>
      </c>
      <c r="AC49" s="201">
        <v>0</v>
      </c>
      <c r="AD49" s="201">
        <v>17.239999999999998</v>
      </c>
      <c r="AE49" s="201">
        <v>0</v>
      </c>
      <c r="AF49" s="201">
        <v>0</v>
      </c>
      <c r="AG49" s="201">
        <v>0</v>
      </c>
      <c r="AH49" s="201">
        <v>0</v>
      </c>
      <c r="AI49" s="201">
        <v>39.68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292.62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17.809999999999999</v>
      </c>
      <c r="K50" s="201">
        <v>241.69</v>
      </c>
      <c r="L50" s="201">
        <v>0.37</v>
      </c>
      <c r="M50" s="201">
        <v>2.13</v>
      </c>
      <c r="N50" s="201">
        <v>1.73</v>
      </c>
      <c r="O50" s="201">
        <v>2.4500000000000002</v>
      </c>
      <c r="P50" s="201">
        <v>1.04</v>
      </c>
      <c r="Q50" s="201">
        <v>0.16</v>
      </c>
      <c r="R50" s="201">
        <v>0.62</v>
      </c>
      <c r="S50" s="201">
        <v>0.39</v>
      </c>
      <c r="T50" s="201">
        <v>0</v>
      </c>
      <c r="U50" s="201">
        <v>2.04</v>
      </c>
      <c r="V50" s="201">
        <v>0.3</v>
      </c>
      <c r="W50" s="201">
        <v>0.51</v>
      </c>
      <c r="X50" s="201">
        <v>2.17</v>
      </c>
      <c r="Y50" s="201">
        <v>0</v>
      </c>
      <c r="Z50" s="201">
        <v>2.04</v>
      </c>
      <c r="AA50" s="201">
        <v>1.32</v>
      </c>
      <c r="AB50" s="201">
        <v>0</v>
      </c>
      <c r="AC50" s="201">
        <v>0</v>
      </c>
      <c r="AD50" s="201">
        <v>17.239999999999998</v>
      </c>
      <c r="AE50" s="201">
        <v>0</v>
      </c>
      <c r="AF50" s="201">
        <v>0</v>
      </c>
      <c r="AG50" s="201">
        <v>0</v>
      </c>
      <c r="AH50" s="201">
        <v>0</v>
      </c>
      <c r="AI50" s="201">
        <v>39.68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292.62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17.809999999999999</v>
      </c>
      <c r="K51" s="201">
        <v>214.63</v>
      </c>
      <c r="L51" s="201">
        <v>0.37</v>
      </c>
      <c r="M51" s="201">
        <v>2.13</v>
      </c>
      <c r="N51" s="201">
        <v>1.73</v>
      </c>
      <c r="O51" s="201">
        <v>2.4500000000000002</v>
      </c>
      <c r="P51" s="201">
        <v>1.04</v>
      </c>
      <c r="Q51" s="201">
        <v>0.16</v>
      </c>
      <c r="R51" s="201">
        <v>0.62</v>
      </c>
      <c r="S51" s="201">
        <v>0.39</v>
      </c>
      <c r="T51" s="201">
        <v>0</v>
      </c>
      <c r="U51" s="201">
        <v>2.04</v>
      </c>
      <c r="V51" s="201">
        <v>0.3</v>
      </c>
      <c r="W51" s="201">
        <v>0.51</v>
      </c>
      <c r="X51" s="201">
        <v>2.17</v>
      </c>
      <c r="Y51" s="201">
        <v>0</v>
      </c>
      <c r="Z51" s="201">
        <v>2.04</v>
      </c>
      <c r="AA51" s="201">
        <v>1.32</v>
      </c>
      <c r="AB51" s="201">
        <v>0</v>
      </c>
      <c r="AC51" s="201">
        <v>0</v>
      </c>
      <c r="AD51" s="201">
        <v>24.92</v>
      </c>
      <c r="AE51" s="201">
        <v>0</v>
      </c>
      <c r="AF51" s="201">
        <v>0</v>
      </c>
      <c r="AG51" s="201">
        <v>0</v>
      </c>
      <c r="AH51" s="201">
        <v>0</v>
      </c>
      <c r="AI51" s="201">
        <v>40.19</v>
      </c>
      <c r="AJ51" s="201">
        <v>0</v>
      </c>
      <c r="AK51" s="201">
        <v>0.12</v>
      </c>
      <c r="AL51" s="201">
        <v>0</v>
      </c>
      <c r="AM51" s="201">
        <v>0</v>
      </c>
      <c r="AN51" s="201">
        <v>0</v>
      </c>
      <c r="AO51" s="201">
        <v>286.39999999999998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17.809999999999999</v>
      </c>
      <c r="K52" s="201">
        <v>222.36</v>
      </c>
      <c r="L52" s="201">
        <v>0.37</v>
      </c>
      <c r="M52" s="201">
        <v>2.13</v>
      </c>
      <c r="N52" s="201">
        <v>1.73</v>
      </c>
      <c r="O52" s="201">
        <v>2.4500000000000002</v>
      </c>
      <c r="P52" s="201">
        <v>1.04</v>
      </c>
      <c r="Q52" s="201">
        <v>0.16</v>
      </c>
      <c r="R52" s="201">
        <v>0.62</v>
      </c>
      <c r="S52" s="201">
        <v>0.39</v>
      </c>
      <c r="T52" s="201">
        <v>0</v>
      </c>
      <c r="U52" s="201">
        <v>2.04</v>
      </c>
      <c r="V52" s="201">
        <v>0.3</v>
      </c>
      <c r="W52" s="201">
        <v>0.51</v>
      </c>
      <c r="X52" s="201">
        <v>2.17</v>
      </c>
      <c r="Y52" s="201">
        <v>0</v>
      </c>
      <c r="Z52" s="201">
        <v>2.04</v>
      </c>
      <c r="AA52" s="201">
        <v>1.32</v>
      </c>
      <c r="AB52" s="201">
        <v>0</v>
      </c>
      <c r="AC52" s="201">
        <v>5.44</v>
      </c>
      <c r="AD52" s="201">
        <v>12.46</v>
      </c>
      <c r="AE52" s="201">
        <v>0</v>
      </c>
      <c r="AF52" s="201">
        <v>0</v>
      </c>
      <c r="AG52" s="201">
        <v>0</v>
      </c>
      <c r="AH52" s="201">
        <v>0</v>
      </c>
      <c r="AI52" s="201">
        <v>40.19</v>
      </c>
      <c r="AJ52" s="201">
        <v>0</v>
      </c>
      <c r="AK52" s="201">
        <v>0.12</v>
      </c>
      <c r="AL52" s="201">
        <v>0</v>
      </c>
      <c r="AM52" s="201">
        <v>0</v>
      </c>
      <c r="AN52" s="201">
        <v>0</v>
      </c>
      <c r="AO52" s="201">
        <v>286.39999999999998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17.809999999999999</v>
      </c>
      <c r="K53" s="201">
        <v>228.16</v>
      </c>
      <c r="L53" s="201">
        <v>0.37</v>
      </c>
      <c r="M53" s="201">
        <v>2.13</v>
      </c>
      <c r="N53" s="201">
        <v>1.73</v>
      </c>
      <c r="O53" s="201">
        <v>2.4500000000000002</v>
      </c>
      <c r="P53" s="201">
        <v>1.04</v>
      </c>
      <c r="Q53" s="201">
        <v>0.16</v>
      </c>
      <c r="R53" s="201">
        <v>0.62</v>
      </c>
      <c r="S53" s="201">
        <v>0.39</v>
      </c>
      <c r="T53" s="201">
        <v>0</v>
      </c>
      <c r="U53" s="201">
        <v>2.04</v>
      </c>
      <c r="V53" s="201">
        <v>0.3</v>
      </c>
      <c r="W53" s="201">
        <v>0.51</v>
      </c>
      <c r="X53" s="201">
        <v>2.17</v>
      </c>
      <c r="Y53" s="201">
        <v>0</v>
      </c>
      <c r="Z53" s="201">
        <v>2.04</v>
      </c>
      <c r="AA53" s="201">
        <v>1.32</v>
      </c>
      <c r="AB53" s="201">
        <v>0</v>
      </c>
      <c r="AC53" s="201">
        <v>5.44</v>
      </c>
      <c r="AD53" s="201">
        <v>12.46</v>
      </c>
      <c r="AE53" s="201">
        <v>0</v>
      </c>
      <c r="AF53" s="201">
        <v>0</v>
      </c>
      <c r="AG53" s="201">
        <v>0</v>
      </c>
      <c r="AH53" s="201">
        <v>0</v>
      </c>
      <c r="AI53" s="201">
        <v>40.19</v>
      </c>
      <c r="AJ53" s="201">
        <v>0</v>
      </c>
      <c r="AK53" s="201">
        <v>0.12</v>
      </c>
      <c r="AL53" s="201">
        <v>0</v>
      </c>
      <c r="AM53" s="201">
        <v>0</v>
      </c>
      <c r="AN53" s="201">
        <v>0</v>
      </c>
      <c r="AO53" s="201">
        <v>286.39999999999998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17.809999999999999</v>
      </c>
      <c r="K54" s="201">
        <v>199.16</v>
      </c>
      <c r="L54" s="201">
        <v>0.37</v>
      </c>
      <c r="M54" s="201">
        <v>2.13</v>
      </c>
      <c r="N54" s="201">
        <v>1.73</v>
      </c>
      <c r="O54" s="201">
        <v>2.4500000000000002</v>
      </c>
      <c r="P54" s="201">
        <v>1.04</v>
      </c>
      <c r="Q54" s="201">
        <v>0.16</v>
      </c>
      <c r="R54" s="201">
        <v>0.62</v>
      </c>
      <c r="S54" s="201">
        <v>0.39</v>
      </c>
      <c r="T54" s="201">
        <v>0</v>
      </c>
      <c r="U54" s="201">
        <v>2.04</v>
      </c>
      <c r="V54" s="201">
        <v>0.3</v>
      </c>
      <c r="W54" s="201">
        <v>0.51</v>
      </c>
      <c r="X54" s="201">
        <v>2.17</v>
      </c>
      <c r="Y54" s="201">
        <v>0</v>
      </c>
      <c r="Z54" s="201">
        <v>2.04</v>
      </c>
      <c r="AA54" s="201">
        <v>1.32</v>
      </c>
      <c r="AB54" s="201">
        <v>0</v>
      </c>
      <c r="AC54" s="201">
        <v>5.44</v>
      </c>
      <c r="AD54" s="201">
        <v>12.46</v>
      </c>
      <c r="AE54" s="201">
        <v>0</v>
      </c>
      <c r="AF54" s="201">
        <v>0</v>
      </c>
      <c r="AG54" s="201">
        <v>0</v>
      </c>
      <c r="AH54" s="201">
        <v>0</v>
      </c>
      <c r="AI54" s="201">
        <v>40.19</v>
      </c>
      <c r="AJ54" s="201">
        <v>0</v>
      </c>
      <c r="AK54" s="201">
        <v>0.12</v>
      </c>
      <c r="AL54" s="201">
        <v>0</v>
      </c>
      <c r="AM54" s="201">
        <v>0</v>
      </c>
      <c r="AN54" s="201">
        <v>0</v>
      </c>
      <c r="AO54" s="201">
        <v>286.39999999999998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17.809999999999999</v>
      </c>
      <c r="K55" s="201">
        <v>170.16</v>
      </c>
      <c r="L55" s="201">
        <v>0.37</v>
      </c>
      <c r="M55" s="201">
        <v>2.13</v>
      </c>
      <c r="N55" s="201">
        <v>1.73</v>
      </c>
      <c r="O55" s="201">
        <v>2.4500000000000002</v>
      </c>
      <c r="P55" s="201">
        <v>1.04</v>
      </c>
      <c r="Q55" s="201">
        <v>0.16</v>
      </c>
      <c r="R55" s="201">
        <v>0.62</v>
      </c>
      <c r="S55" s="201">
        <v>0.39</v>
      </c>
      <c r="T55" s="201">
        <v>0</v>
      </c>
      <c r="U55" s="201">
        <v>2.04</v>
      </c>
      <c r="V55" s="201">
        <v>0.3</v>
      </c>
      <c r="W55" s="201">
        <v>0.51</v>
      </c>
      <c r="X55" s="201">
        <v>2.17</v>
      </c>
      <c r="Y55" s="201">
        <v>0</v>
      </c>
      <c r="Z55" s="201">
        <v>2.04</v>
      </c>
      <c r="AA55" s="201">
        <v>1.32</v>
      </c>
      <c r="AB55" s="201">
        <v>0</v>
      </c>
      <c r="AC55" s="201">
        <v>6.5</v>
      </c>
      <c r="AD55" s="201">
        <v>12.46</v>
      </c>
      <c r="AE55" s="201">
        <v>0</v>
      </c>
      <c r="AF55" s="201">
        <v>0</v>
      </c>
      <c r="AG55" s="201">
        <v>0</v>
      </c>
      <c r="AH55" s="201">
        <v>0</v>
      </c>
      <c r="AI55" s="201">
        <v>40.19</v>
      </c>
      <c r="AJ55" s="201">
        <v>0</v>
      </c>
      <c r="AK55" s="201">
        <v>0.12</v>
      </c>
      <c r="AL55" s="201">
        <v>0</v>
      </c>
      <c r="AM55" s="201">
        <v>0</v>
      </c>
      <c r="AN55" s="201">
        <v>0</v>
      </c>
      <c r="AO55" s="201">
        <v>286.39999999999998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17.809999999999999</v>
      </c>
      <c r="K56" s="201">
        <v>172.1</v>
      </c>
      <c r="L56" s="201">
        <v>0.37</v>
      </c>
      <c r="M56" s="201">
        <v>2.13</v>
      </c>
      <c r="N56" s="201">
        <v>1.73</v>
      </c>
      <c r="O56" s="201">
        <v>2.4500000000000002</v>
      </c>
      <c r="P56" s="201">
        <v>1.04</v>
      </c>
      <c r="Q56" s="201">
        <v>0.16</v>
      </c>
      <c r="R56" s="201">
        <v>0.62</v>
      </c>
      <c r="S56" s="201">
        <v>0.39</v>
      </c>
      <c r="T56" s="201">
        <v>0</v>
      </c>
      <c r="U56" s="201">
        <v>2.04</v>
      </c>
      <c r="V56" s="201">
        <v>0.3</v>
      </c>
      <c r="W56" s="201">
        <v>0.51</v>
      </c>
      <c r="X56" s="201">
        <v>2.17</v>
      </c>
      <c r="Y56" s="201">
        <v>0</v>
      </c>
      <c r="Z56" s="201">
        <v>2.04</v>
      </c>
      <c r="AA56" s="201">
        <v>1.32</v>
      </c>
      <c r="AB56" s="201">
        <v>0</v>
      </c>
      <c r="AC56" s="201">
        <v>6.5</v>
      </c>
      <c r="AD56" s="201">
        <v>12.46</v>
      </c>
      <c r="AE56" s="201">
        <v>0</v>
      </c>
      <c r="AF56" s="201">
        <v>0</v>
      </c>
      <c r="AG56" s="201">
        <v>0</v>
      </c>
      <c r="AH56" s="201">
        <v>0</v>
      </c>
      <c r="AI56" s="201">
        <v>41.2</v>
      </c>
      <c r="AJ56" s="201">
        <v>0</v>
      </c>
      <c r="AK56" s="201">
        <v>0.12</v>
      </c>
      <c r="AL56" s="201">
        <v>0</v>
      </c>
      <c r="AM56" s="201">
        <v>0</v>
      </c>
      <c r="AN56" s="201">
        <v>0</v>
      </c>
      <c r="AO56" s="201">
        <v>286.39999999999998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17.809999999999999</v>
      </c>
      <c r="K57" s="201">
        <v>162.43</v>
      </c>
      <c r="L57" s="201">
        <v>0.37</v>
      </c>
      <c r="M57" s="201">
        <v>2.13</v>
      </c>
      <c r="N57" s="201">
        <v>1.73</v>
      </c>
      <c r="O57" s="201">
        <v>2.4500000000000002</v>
      </c>
      <c r="P57" s="201">
        <v>1.04</v>
      </c>
      <c r="Q57" s="201">
        <v>0.16</v>
      </c>
      <c r="R57" s="201">
        <v>0.62</v>
      </c>
      <c r="S57" s="201">
        <v>0.39</v>
      </c>
      <c r="T57" s="201">
        <v>0</v>
      </c>
      <c r="U57" s="201">
        <v>2.04</v>
      </c>
      <c r="V57" s="201">
        <v>0.3</v>
      </c>
      <c r="W57" s="201">
        <v>0.51</v>
      </c>
      <c r="X57" s="201">
        <v>2.17</v>
      </c>
      <c r="Y57" s="201">
        <v>0</v>
      </c>
      <c r="Z57" s="201">
        <v>2.04</v>
      </c>
      <c r="AA57" s="201">
        <v>1.32</v>
      </c>
      <c r="AB57" s="201">
        <v>0</v>
      </c>
      <c r="AC57" s="201">
        <v>5.44</v>
      </c>
      <c r="AD57" s="201">
        <v>12.46</v>
      </c>
      <c r="AE57" s="201">
        <v>0</v>
      </c>
      <c r="AF57" s="201">
        <v>0</v>
      </c>
      <c r="AG57" s="201">
        <v>0</v>
      </c>
      <c r="AH57" s="201">
        <v>0</v>
      </c>
      <c r="AI57" s="201">
        <v>41.2</v>
      </c>
      <c r="AJ57" s="201">
        <v>0</v>
      </c>
      <c r="AK57" s="201">
        <v>0.12</v>
      </c>
      <c r="AL57" s="201">
        <v>0</v>
      </c>
      <c r="AM57" s="201">
        <v>0</v>
      </c>
      <c r="AN57" s="201">
        <v>0</v>
      </c>
      <c r="AO57" s="201">
        <v>286.39999999999998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17.809999999999999</v>
      </c>
      <c r="K58" s="201">
        <v>101.53</v>
      </c>
      <c r="L58" s="201">
        <v>0.37</v>
      </c>
      <c r="M58" s="201">
        <v>2.13</v>
      </c>
      <c r="N58" s="201">
        <v>1.73</v>
      </c>
      <c r="O58" s="201">
        <v>2.4500000000000002</v>
      </c>
      <c r="P58" s="201">
        <v>1.04</v>
      </c>
      <c r="Q58" s="201">
        <v>0.16</v>
      </c>
      <c r="R58" s="201">
        <v>0.62</v>
      </c>
      <c r="S58" s="201">
        <v>0.39</v>
      </c>
      <c r="T58" s="201">
        <v>0</v>
      </c>
      <c r="U58" s="201">
        <v>2.04</v>
      </c>
      <c r="V58" s="201">
        <v>0.3</v>
      </c>
      <c r="W58" s="201">
        <v>0.51</v>
      </c>
      <c r="X58" s="201">
        <v>2.17</v>
      </c>
      <c r="Y58" s="201">
        <v>0</v>
      </c>
      <c r="Z58" s="201">
        <v>2.04</v>
      </c>
      <c r="AA58" s="201">
        <v>1.32</v>
      </c>
      <c r="AB58" s="201">
        <v>0</v>
      </c>
      <c r="AC58" s="201">
        <v>5.44</v>
      </c>
      <c r="AD58" s="201">
        <v>12.46</v>
      </c>
      <c r="AE58" s="201">
        <v>0</v>
      </c>
      <c r="AF58" s="201">
        <v>0</v>
      </c>
      <c r="AG58" s="201">
        <v>0</v>
      </c>
      <c r="AH58" s="201">
        <v>0</v>
      </c>
      <c r="AI58" s="201">
        <v>41.2</v>
      </c>
      <c r="AJ58" s="201">
        <v>0</v>
      </c>
      <c r="AK58" s="201">
        <v>0.12</v>
      </c>
      <c r="AL58" s="201">
        <v>0</v>
      </c>
      <c r="AM58" s="201">
        <v>0</v>
      </c>
      <c r="AN58" s="201">
        <v>0</v>
      </c>
      <c r="AO58" s="201">
        <v>286.39999999999998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17.809999999999999</v>
      </c>
      <c r="K59" s="201">
        <v>59.97</v>
      </c>
      <c r="L59" s="201">
        <v>0.37</v>
      </c>
      <c r="M59" s="201">
        <v>2.13</v>
      </c>
      <c r="N59" s="201">
        <v>1.73</v>
      </c>
      <c r="O59" s="201">
        <v>2.4500000000000002</v>
      </c>
      <c r="P59" s="201">
        <v>1.04</v>
      </c>
      <c r="Q59" s="201">
        <v>0.16</v>
      </c>
      <c r="R59" s="201">
        <v>0.62</v>
      </c>
      <c r="S59" s="201">
        <v>0.39</v>
      </c>
      <c r="T59" s="201">
        <v>0</v>
      </c>
      <c r="U59" s="201">
        <v>2.04</v>
      </c>
      <c r="V59" s="201">
        <v>0.3</v>
      </c>
      <c r="W59" s="201">
        <v>0.51</v>
      </c>
      <c r="X59" s="201">
        <v>2.17</v>
      </c>
      <c r="Y59" s="201">
        <v>0</v>
      </c>
      <c r="Z59" s="201">
        <v>2.04</v>
      </c>
      <c r="AA59" s="201">
        <v>1.32</v>
      </c>
      <c r="AB59" s="201">
        <v>0</v>
      </c>
      <c r="AC59" s="201">
        <v>5.44</v>
      </c>
      <c r="AD59" s="201">
        <v>12.46</v>
      </c>
      <c r="AE59" s="201">
        <v>0</v>
      </c>
      <c r="AF59" s="201">
        <v>0</v>
      </c>
      <c r="AG59" s="201">
        <v>0</v>
      </c>
      <c r="AH59" s="201">
        <v>0</v>
      </c>
      <c r="AI59" s="201">
        <v>41.2</v>
      </c>
      <c r="AJ59" s="201">
        <v>0</v>
      </c>
      <c r="AK59" s="201">
        <v>23.62</v>
      </c>
      <c r="AL59" s="201">
        <v>0</v>
      </c>
      <c r="AM59" s="201">
        <v>0</v>
      </c>
      <c r="AN59" s="201">
        <v>0</v>
      </c>
      <c r="AO59" s="201">
        <v>286.39999999999998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17.809999999999999</v>
      </c>
      <c r="K60" s="201">
        <v>28.07</v>
      </c>
      <c r="L60" s="201">
        <v>0.37</v>
      </c>
      <c r="M60" s="201">
        <v>2.13</v>
      </c>
      <c r="N60" s="201">
        <v>1.73</v>
      </c>
      <c r="O60" s="201">
        <v>2.4500000000000002</v>
      </c>
      <c r="P60" s="201">
        <v>1.04</v>
      </c>
      <c r="Q60" s="201">
        <v>0.16</v>
      </c>
      <c r="R60" s="201">
        <v>0.62</v>
      </c>
      <c r="S60" s="201">
        <v>0.39</v>
      </c>
      <c r="T60" s="201">
        <v>0</v>
      </c>
      <c r="U60" s="201">
        <v>2.04</v>
      </c>
      <c r="V60" s="201">
        <v>0.3</v>
      </c>
      <c r="W60" s="201">
        <v>0.51</v>
      </c>
      <c r="X60" s="201">
        <v>2.17</v>
      </c>
      <c r="Y60" s="201">
        <v>0</v>
      </c>
      <c r="Z60" s="201">
        <v>2.04</v>
      </c>
      <c r="AA60" s="201">
        <v>1.32</v>
      </c>
      <c r="AB60" s="201">
        <v>0</v>
      </c>
      <c r="AC60" s="201">
        <v>5.44</v>
      </c>
      <c r="AD60" s="201">
        <v>12.46</v>
      </c>
      <c r="AE60" s="201">
        <v>0</v>
      </c>
      <c r="AF60" s="201">
        <v>0</v>
      </c>
      <c r="AG60" s="201">
        <v>0</v>
      </c>
      <c r="AH60" s="201">
        <v>0</v>
      </c>
      <c r="AI60" s="201">
        <v>41.2</v>
      </c>
      <c r="AJ60" s="201">
        <v>0</v>
      </c>
      <c r="AK60" s="201">
        <v>23.62</v>
      </c>
      <c r="AL60" s="201">
        <v>0</v>
      </c>
      <c r="AM60" s="201">
        <v>0</v>
      </c>
      <c r="AN60" s="201">
        <v>0</v>
      </c>
      <c r="AO60" s="201">
        <v>286.39999999999998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17.809999999999999</v>
      </c>
      <c r="K61" s="201">
        <v>41.6</v>
      </c>
      <c r="L61" s="201">
        <v>0.37</v>
      </c>
      <c r="M61" s="201">
        <v>2.13</v>
      </c>
      <c r="N61" s="201">
        <v>1.73</v>
      </c>
      <c r="O61" s="201">
        <v>2.4500000000000002</v>
      </c>
      <c r="P61" s="201">
        <v>1.04</v>
      </c>
      <c r="Q61" s="201">
        <v>0.16</v>
      </c>
      <c r="R61" s="201">
        <v>0.62</v>
      </c>
      <c r="S61" s="201">
        <v>0.39</v>
      </c>
      <c r="T61" s="201">
        <v>0</v>
      </c>
      <c r="U61" s="201">
        <v>2.04</v>
      </c>
      <c r="V61" s="201">
        <v>0.3</v>
      </c>
      <c r="W61" s="201">
        <v>0.51</v>
      </c>
      <c r="X61" s="201">
        <v>2.17</v>
      </c>
      <c r="Y61" s="201">
        <v>0</v>
      </c>
      <c r="Z61" s="201">
        <v>2.04</v>
      </c>
      <c r="AA61" s="201">
        <v>1.32</v>
      </c>
      <c r="AB61" s="201">
        <v>0</v>
      </c>
      <c r="AC61" s="201">
        <v>5.65</v>
      </c>
      <c r="AD61" s="201">
        <v>12.46</v>
      </c>
      <c r="AE61" s="201">
        <v>0</v>
      </c>
      <c r="AF61" s="201">
        <v>0</v>
      </c>
      <c r="AG61" s="201">
        <v>0</v>
      </c>
      <c r="AH61" s="201">
        <v>0</v>
      </c>
      <c r="AI61" s="201">
        <v>41.2</v>
      </c>
      <c r="AJ61" s="201">
        <v>0</v>
      </c>
      <c r="AK61" s="201">
        <v>23.62</v>
      </c>
      <c r="AL61" s="201">
        <v>0</v>
      </c>
      <c r="AM61" s="201">
        <v>0</v>
      </c>
      <c r="AN61" s="201">
        <v>0</v>
      </c>
      <c r="AO61" s="201">
        <v>286.39999999999998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17.809999999999999</v>
      </c>
      <c r="K62" s="201">
        <v>17.11</v>
      </c>
      <c r="L62" s="201">
        <v>0.37</v>
      </c>
      <c r="M62" s="201">
        <v>2.13</v>
      </c>
      <c r="N62" s="201">
        <v>1.73</v>
      </c>
      <c r="O62" s="201">
        <v>2.4500000000000002</v>
      </c>
      <c r="P62" s="201">
        <v>1.04</v>
      </c>
      <c r="Q62" s="201">
        <v>0.16</v>
      </c>
      <c r="R62" s="201">
        <v>0.62</v>
      </c>
      <c r="S62" s="201">
        <v>0.39</v>
      </c>
      <c r="T62" s="201">
        <v>0</v>
      </c>
      <c r="U62" s="201">
        <v>2.04</v>
      </c>
      <c r="V62" s="201">
        <v>0.3</v>
      </c>
      <c r="W62" s="201">
        <v>0.51</v>
      </c>
      <c r="X62" s="201">
        <v>2.17</v>
      </c>
      <c r="Y62" s="201">
        <v>0</v>
      </c>
      <c r="Z62" s="201">
        <v>2.04</v>
      </c>
      <c r="AA62" s="201">
        <v>1.32</v>
      </c>
      <c r="AB62" s="201">
        <v>0</v>
      </c>
      <c r="AC62" s="201">
        <v>6.84</v>
      </c>
      <c r="AD62" s="201">
        <v>12.46</v>
      </c>
      <c r="AE62" s="201">
        <v>0</v>
      </c>
      <c r="AF62" s="201">
        <v>0</v>
      </c>
      <c r="AG62" s="201">
        <v>0</v>
      </c>
      <c r="AH62" s="201">
        <v>0</v>
      </c>
      <c r="AI62" s="201">
        <v>44.94</v>
      </c>
      <c r="AJ62" s="201">
        <v>0</v>
      </c>
      <c r="AK62" s="201">
        <v>23.96</v>
      </c>
      <c r="AL62" s="201">
        <v>0</v>
      </c>
      <c r="AM62" s="201">
        <v>0</v>
      </c>
      <c r="AN62" s="201">
        <v>0</v>
      </c>
      <c r="AO62" s="201">
        <v>286.39999999999998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17.809999999999999</v>
      </c>
      <c r="K63" s="201">
        <v>17.11</v>
      </c>
      <c r="L63" s="201">
        <v>0.37</v>
      </c>
      <c r="M63" s="201">
        <v>2.13</v>
      </c>
      <c r="N63" s="201">
        <v>1.73</v>
      </c>
      <c r="O63" s="201">
        <v>2.4500000000000002</v>
      </c>
      <c r="P63" s="201">
        <v>1.04</v>
      </c>
      <c r="Q63" s="201">
        <v>0.16</v>
      </c>
      <c r="R63" s="201">
        <v>0.62</v>
      </c>
      <c r="S63" s="201">
        <v>0.39</v>
      </c>
      <c r="T63" s="201">
        <v>0</v>
      </c>
      <c r="U63" s="201">
        <v>2.04</v>
      </c>
      <c r="V63" s="201">
        <v>0.3</v>
      </c>
      <c r="W63" s="201">
        <v>0.51</v>
      </c>
      <c r="X63" s="201">
        <v>2.17</v>
      </c>
      <c r="Y63" s="201">
        <v>0</v>
      </c>
      <c r="Z63" s="201">
        <v>2.04</v>
      </c>
      <c r="AA63" s="201">
        <v>1.32</v>
      </c>
      <c r="AB63" s="201">
        <v>0</v>
      </c>
      <c r="AC63" s="201">
        <v>6.84</v>
      </c>
      <c r="AD63" s="201">
        <v>12.46</v>
      </c>
      <c r="AE63" s="201">
        <v>0</v>
      </c>
      <c r="AF63" s="201">
        <v>0</v>
      </c>
      <c r="AG63" s="201">
        <v>0</v>
      </c>
      <c r="AH63" s="201">
        <v>0</v>
      </c>
      <c r="AI63" s="201">
        <v>44.94</v>
      </c>
      <c r="AJ63" s="201">
        <v>0</v>
      </c>
      <c r="AK63" s="201">
        <v>7.77</v>
      </c>
      <c r="AL63" s="201">
        <v>0</v>
      </c>
      <c r="AM63" s="201">
        <v>0</v>
      </c>
      <c r="AN63" s="201">
        <v>0</v>
      </c>
      <c r="AO63" s="201">
        <v>286.39999999999998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17.809999999999999</v>
      </c>
      <c r="K64" s="201">
        <v>29.62</v>
      </c>
      <c r="L64" s="201">
        <v>0.37</v>
      </c>
      <c r="M64" s="201">
        <v>2.13</v>
      </c>
      <c r="N64" s="201">
        <v>1.73</v>
      </c>
      <c r="O64" s="201">
        <v>2.4500000000000002</v>
      </c>
      <c r="P64" s="201">
        <v>1.04</v>
      </c>
      <c r="Q64" s="201">
        <v>0.16</v>
      </c>
      <c r="R64" s="201">
        <v>0.62</v>
      </c>
      <c r="S64" s="201">
        <v>0.39</v>
      </c>
      <c r="T64" s="201">
        <v>0</v>
      </c>
      <c r="U64" s="201">
        <v>2.04</v>
      </c>
      <c r="V64" s="201">
        <v>0.3</v>
      </c>
      <c r="W64" s="201">
        <v>0.51</v>
      </c>
      <c r="X64" s="201">
        <v>2.17</v>
      </c>
      <c r="Y64" s="201">
        <v>0</v>
      </c>
      <c r="Z64" s="201">
        <v>2.04</v>
      </c>
      <c r="AA64" s="201">
        <v>1.32</v>
      </c>
      <c r="AB64" s="201">
        <v>0</v>
      </c>
      <c r="AC64" s="201">
        <v>6.84</v>
      </c>
      <c r="AD64" s="201">
        <v>12.46</v>
      </c>
      <c r="AE64" s="201">
        <v>0</v>
      </c>
      <c r="AF64" s="201">
        <v>0</v>
      </c>
      <c r="AG64" s="201">
        <v>0</v>
      </c>
      <c r="AH64" s="201">
        <v>0</v>
      </c>
      <c r="AI64" s="201">
        <v>44.94</v>
      </c>
      <c r="AJ64" s="201">
        <v>0</v>
      </c>
      <c r="AK64" s="201">
        <v>7.77</v>
      </c>
      <c r="AL64" s="201">
        <v>0</v>
      </c>
      <c r="AM64" s="201">
        <v>0</v>
      </c>
      <c r="AN64" s="201">
        <v>0</v>
      </c>
      <c r="AO64" s="201">
        <v>286.39999999999998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17.809999999999999</v>
      </c>
      <c r="K65" s="201">
        <v>17.11</v>
      </c>
      <c r="L65" s="201">
        <v>0.37</v>
      </c>
      <c r="M65" s="201">
        <v>2.13</v>
      </c>
      <c r="N65" s="201">
        <v>1.73</v>
      </c>
      <c r="O65" s="201">
        <v>2.4500000000000002</v>
      </c>
      <c r="P65" s="201">
        <v>0.83</v>
      </c>
      <c r="Q65" s="201">
        <v>0.16</v>
      </c>
      <c r="R65" s="201">
        <v>0.62</v>
      </c>
      <c r="S65" s="201">
        <v>0.39</v>
      </c>
      <c r="T65" s="201">
        <v>0</v>
      </c>
      <c r="U65" s="201">
        <v>2.04</v>
      </c>
      <c r="V65" s="201">
        <v>0.3</v>
      </c>
      <c r="W65" s="201">
        <v>0.51</v>
      </c>
      <c r="X65" s="201">
        <v>2.17</v>
      </c>
      <c r="Y65" s="201">
        <v>0</v>
      </c>
      <c r="Z65" s="201">
        <v>2.04</v>
      </c>
      <c r="AA65" s="201">
        <v>1.32</v>
      </c>
      <c r="AB65" s="201">
        <v>0</v>
      </c>
      <c r="AC65" s="201">
        <v>5.65</v>
      </c>
      <c r="AD65" s="201">
        <v>12.46</v>
      </c>
      <c r="AE65" s="201">
        <v>0</v>
      </c>
      <c r="AF65" s="201">
        <v>0</v>
      </c>
      <c r="AG65" s="201">
        <v>0</v>
      </c>
      <c r="AH65" s="201">
        <v>0</v>
      </c>
      <c r="AI65" s="201">
        <v>40.81</v>
      </c>
      <c r="AJ65" s="201">
        <v>0</v>
      </c>
      <c r="AK65" s="201">
        <v>7.77</v>
      </c>
      <c r="AL65" s="201">
        <v>0</v>
      </c>
      <c r="AM65" s="201">
        <v>0</v>
      </c>
      <c r="AN65" s="201">
        <v>0</v>
      </c>
      <c r="AO65" s="201">
        <v>286.39999999999998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17.809999999999999</v>
      </c>
      <c r="K66" s="201">
        <v>17.11</v>
      </c>
      <c r="L66" s="201">
        <v>0.37</v>
      </c>
      <c r="M66" s="201">
        <v>2.13</v>
      </c>
      <c r="N66" s="201">
        <v>1.73</v>
      </c>
      <c r="O66" s="201">
        <v>2.4500000000000002</v>
      </c>
      <c r="P66" s="201">
        <v>0.83</v>
      </c>
      <c r="Q66" s="201">
        <v>0.16</v>
      </c>
      <c r="R66" s="201">
        <v>0.62</v>
      </c>
      <c r="S66" s="201">
        <v>0.39</v>
      </c>
      <c r="T66" s="201">
        <v>0</v>
      </c>
      <c r="U66" s="201">
        <v>2.04</v>
      </c>
      <c r="V66" s="201">
        <v>0.3</v>
      </c>
      <c r="W66" s="201">
        <v>0.51</v>
      </c>
      <c r="X66" s="201">
        <v>2.17</v>
      </c>
      <c r="Y66" s="201">
        <v>0</v>
      </c>
      <c r="Z66" s="201">
        <v>2.04</v>
      </c>
      <c r="AA66" s="201">
        <v>1.32</v>
      </c>
      <c r="AB66" s="201">
        <v>0</v>
      </c>
      <c r="AC66" s="201">
        <v>5.65</v>
      </c>
      <c r="AD66" s="201">
        <v>12.46</v>
      </c>
      <c r="AE66" s="201">
        <v>0</v>
      </c>
      <c r="AF66" s="201">
        <v>0</v>
      </c>
      <c r="AG66" s="201">
        <v>0</v>
      </c>
      <c r="AH66" s="201">
        <v>0</v>
      </c>
      <c r="AI66" s="201">
        <v>40.81</v>
      </c>
      <c r="AJ66" s="201">
        <v>0</v>
      </c>
      <c r="AK66" s="201">
        <v>7.77</v>
      </c>
      <c r="AL66" s="201">
        <v>0</v>
      </c>
      <c r="AM66" s="201">
        <v>0</v>
      </c>
      <c r="AN66" s="201">
        <v>0</v>
      </c>
      <c r="AO66" s="201">
        <v>286.39999999999998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17.809999999999999</v>
      </c>
      <c r="K67" s="201">
        <v>17.11</v>
      </c>
      <c r="L67" s="201">
        <v>0.37</v>
      </c>
      <c r="M67" s="201">
        <v>2.13</v>
      </c>
      <c r="N67" s="201">
        <v>1.73</v>
      </c>
      <c r="O67" s="201">
        <v>2.4500000000000002</v>
      </c>
      <c r="P67" s="201">
        <v>0.83</v>
      </c>
      <c r="Q67" s="201">
        <v>0.16</v>
      </c>
      <c r="R67" s="201">
        <v>0.62</v>
      </c>
      <c r="S67" s="201">
        <v>0.39</v>
      </c>
      <c r="T67" s="201">
        <v>0</v>
      </c>
      <c r="U67" s="201">
        <v>2.04</v>
      </c>
      <c r="V67" s="201">
        <v>0.3</v>
      </c>
      <c r="W67" s="201">
        <v>0.51</v>
      </c>
      <c r="X67" s="201">
        <v>2.17</v>
      </c>
      <c r="Y67" s="201">
        <v>0</v>
      </c>
      <c r="Z67" s="201">
        <v>2.04</v>
      </c>
      <c r="AA67" s="201">
        <v>1.32</v>
      </c>
      <c r="AB67" s="201">
        <v>0</v>
      </c>
      <c r="AC67" s="201">
        <v>5.65</v>
      </c>
      <c r="AD67" s="201">
        <v>12.46</v>
      </c>
      <c r="AE67" s="201">
        <v>0</v>
      </c>
      <c r="AF67" s="201">
        <v>0</v>
      </c>
      <c r="AG67" s="201">
        <v>0</v>
      </c>
      <c r="AH67" s="201">
        <v>0</v>
      </c>
      <c r="AI67" s="201">
        <v>40.81</v>
      </c>
      <c r="AJ67" s="201">
        <v>0</v>
      </c>
      <c r="AK67" s="201">
        <v>7.77</v>
      </c>
      <c r="AL67" s="201">
        <v>0</v>
      </c>
      <c r="AM67" s="201">
        <v>0</v>
      </c>
      <c r="AN67" s="201">
        <v>0</v>
      </c>
      <c r="AO67" s="201">
        <v>286.39999999999998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17.809999999999999</v>
      </c>
      <c r="K68" s="201">
        <v>17.11</v>
      </c>
      <c r="L68" s="201">
        <v>0.37</v>
      </c>
      <c r="M68" s="201">
        <v>2.13</v>
      </c>
      <c r="N68" s="201">
        <v>1.73</v>
      </c>
      <c r="O68" s="201">
        <v>2.4500000000000002</v>
      </c>
      <c r="P68" s="201">
        <v>0.83</v>
      </c>
      <c r="Q68" s="201">
        <v>0.16</v>
      </c>
      <c r="R68" s="201">
        <v>0.62</v>
      </c>
      <c r="S68" s="201">
        <v>0.39</v>
      </c>
      <c r="T68" s="201">
        <v>0</v>
      </c>
      <c r="U68" s="201">
        <v>2.04</v>
      </c>
      <c r="V68" s="201">
        <v>0.3</v>
      </c>
      <c r="W68" s="201">
        <v>0.48</v>
      </c>
      <c r="X68" s="201">
        <v>2.17</v>
      </c>
      <c r="Y68" s="201">
        <v>0</v>
      </c>
      <c r="Z68" s="201">
        <v>2.04</v>
      </c>
      <c r="AA68" s="201">
        <v>1.32</v>
      </c>
      <c r="AB68" s="201">
        <v>0</v>
      </c>
      <c r="AC68" s="201">
        <v>5.65</v>
      </c>
      <c r="AD68" s="201">
        <v>12.46</v>
      </c>
      <c r="AE68" s="201">
        <v>0</v>
      </c>
      <c r="AF68" s="201">
        <v>0</v>
      </c>
      <c r="AG68" s="201">
        <v>0</v>
      </c>
      <c r="AH68" s="201">
        <v>0</v>
      </c>
      <c r="AI68" s="201">
        <v>40.81</v>
      </c>
      <c r="AJ68" s="201">
        <v>0</v>
      </c>
      <c r="AK68" s="201">
        <v>7.77</v>
      </c>
      <c r="AL68" s="201">
        <v>0</v>
      </c>
      <c r="AM68" s="201">
        <v>0</v>
      </c>
      <c r="AN68" s="201">
        <v>0</v>
      </c>
      <c r="AO68" s="201">
        <v>286.39999999999998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17.809999999999999</v>
      </c>
      <c r="K69" s="201">
        <v>17.11</v>
      </c>
      <c r="L69" s="201">
        <v>0.37</v>
      </c>
      <c r="M69" s="201">
        <v>2.13</v>
      </c>
      <c r="N69" s="201">
        <v>1.73</v>
      </c>
      <c r="O69" s="201">
        <v>2.4500000000000002</v>
      </c>
      <c r="P69" s="201">
        <v>0.83</v>
      </c>
      <c r="Q69" s="201">
        <v>0.16</v>
      </c>
      <c r="R69" s="201">
        <v>0.62</v>
      </c>
      <c r="S69" s="201">
        <v>0.39</v>
      </c>
      <c r="T69" s="201">
        <v>0</v>
      </c>
      <c r="U69" s="201">
        <v>2.04</v>
      </c>
      <c r="V69" s="201">
        <v>0.3</v>
      </c>
      <c r="W69" s="201">
        <v>0.51</v>
      </c>
      <c r="X69" s="201">
        <v>2.17</v>
      </c>
      <c r="Y69" s="201">
        <v>0</v>
      </c>
      <c r="Z69" s="201">
        <v>2.04</v>
      </c>
      <c r="AA69" s="201">
        <v>1.32</v>
      </c>
      <c r="AB69" s="201">
        <v>0</v>
      </c>
      <c r="AC69" s="201">
        <v>5.65</v>
      </c>
      <c r="AD69" s="201">
        <v>12.46</v>
      </c>
      <c r="AE69" s="201">
        <v>0</v>
      </c>
      <c r="AF69" s="201">
        <v>0</v>
      </c>
      <c r="AG69" s="201">
        <v>0</v>
      </c>
      <c r="AH69" s="201">
        <v>0</v>
      </c>
      <c r="AI69" s="201">
        <v>40.81</v>
      </c>
      <c r="AJ69" s="201">
        <v>0</v>
      </c>
      <c r="AK69" s="201">
        <v>7.77</v>
      </c>
      <c r="AL69" s="201">
        <v>0</v>
      </c>
      <c r="AM69" s="201">
        <v>0</v>
      </c>
      <c r="AN69" s="201">
        <v>0</v>
      </c>
      <c r="AO69" s="201">
        <v>286.39999999999998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17.809999999999999</v>
      </c>
      <c r="K70" s="201">
        <v>17.11</v>
      </c>
      <c r="L70" s="201">
        <v>0.37</v>
      </c>
      <c r="M70" s="201">
        <v>2.13</v>
      </c>
      <c r="N70" s="201">
        <v>1.73</v>
      </c>
      <c r="O70" s="201">
        <v>2.4500000000000002</v>
      </c>
      <c r="P70" s="201">
        <v>0.83</v>
      </c>
      <c r="Q70" s="201">
        <v>0.16</v>
      </c>
      <c r="R70" s="201">
        <v>0.62</v>
      </c>
      <c r="S70" s="201">
        <v>0.39</v>
      </c>
      <c r="T70" s="201">
        <v>0</v>
      </c>
      <c r="U70" s="201">
        <v>2.04</v>
      </c>
      <c r="V70" s="201">
        <v>0.3</v>
      </c>
      <c r="W70" s="201">
        <v>0.51</v>
      </c>
      <c r="X70" s="201">
        <v>2.17</v>
      </c>
      <c r="Y70" s="201">
        <v>0</v>
      </c>
      <c r="Z70" s="201">
        <v>2.04</v>
      </c>
      <c r="AA70" s="201">
        <v>1.32</v>
      </c>
      <c r="AB70" s="201">
        <v>0</v>
      </c>
      <c r="AC70" s="201">
        <v>5.65</v>
      </c>
      <c r="AD70" s="201">
        <v>12.46</v>
      </c>
      <c r="AE70" s="201">
        <v>0</v>
      </c>
      <c r="AF70" s="201">
        <v>0</v>
      </c>
      <c r="AG70" s="201">
        <v>0</v>
      </c>
      <c r="AH70" s="201">
        <v>0</v>
      </c>
      <c r="AI70" s="201">
        <v>40.81</v>
      </c>
      <c r="AJ70" s="201">
        <v>0</v>
      </c>
      <c r="AK70" s="201">
        <v>7.77</v>
      </c>
      <c r="AL70" s="201">
        <v>0</v>
      </c>
      <c r="AM70" s="201">
        <v>0</v>
      </c>
      <c r="AN70" s="201">
        <v>0</v>
      </c>
      <c r="AO70" s="201">
        <v>286.39999999999998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17.809999999999999</v>
      </c>
      <c r="K71" s="201">
        <v>17.11</v>
      </c>
      <c r="L71" s="201">
        <v>0.37</v>
      </c>
      <c r="M71" s="201">
        <v>2.13</v>
      </c>
      <c r="N71" s="201">
        <v>1.73</v>
      </c>
      <c r="O71" s="201">
        <v>2.4500000000000002</v>
      </c>
      <c r="P71" s="201">
        <v>0.83</v>
      </c>
      <c r="Q71" s="201">
        <v>0.16</v>
      </c>
      <c r="R71" s="201">
        <v>0.62</v>
      </c>
      <c r="S71" s="201">
        <v>0.39</v>
      </c>
      <c r="T71" s="201">
        <v>0</v>
      </c>
      <c r="U71" s="201">
        <v>2.04</v>
      </c>
      <c r="V71" s="201">
        <v>0.3</v>
      </c>
      <c r="W71" s="201">
        <v>0.51</v>
      </c>
      <c r="X71" s="201">
        <v>2.17</v>
      </c>
      <c r="Y71" s="201">
        <v>0</v>
      </c>
      <c r="Z71" s="201">
        <v>2.04</v>
      </c>
      <c r="AA71" s="201">
        <v>1.32</v>
      </c>
      <c r="AB71" s="201">
        <v>0</v>
      </c>
      <c r="AC71" s="201">
        <v>5.61</v>
      </c>
      <c r="AD71" s="201">
        <v>12.46</v>
      </c>
      <c r="AE71" s="201">
        <v>0</v>
      </c>
      <c r="AF71" s="201">
        <v>0</v>
      </c>
      <c r="AG71" s="201">
        <v>0</v>
      </c>
      <c r="AH71" s="201">
        <v>0</v>
      </c>
      <c r="AI71" s="201">
        <v>40.43</v>
      </c>
      <c r="AJ71" s="201">
        <v>0</v>
      </c>
      <c r="AK71" s="201">
        <v>7.77</v>
      </c>
      <c r="AL71" s="201">
        <v>0</v>
      </c>
      <c r="AM71" s="201">
        <v>0</v>
      </c>
      <c r="AN71" s="201">
        <v>0</v>
      </c>
      <c r="AO71" s="201">
        <v>286.39999999999998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17.809999999999999</v>
      </c>
      <c r="K72" s="201">
        <v>17.11</v>
      </c>
      <c r="L72" s="201">
        <v>0.37</v>
      </c>
      <c r="M72" s="201">
        <v>2.13</v>
      </c>
      <c r="N72" s="201">
        <v>1.73</v>
      </c>
      <c r="O72" s="201">
        <v>2.4500000000000002</v>
      </c>
      <c r="P72" s="201">
        <v>0.83</v>
      </c>
      <c r="Q72" s="201">
        <v>0.16</v>
      </c>
      <c r="R72" s="201">
        <v>0.62</v>
      </c>
      <c r="S72" s="201">
        <v>0.39</v>
      </c>
      <c r="T72" s="201">
        <v>0</v>
      </c>
      <c r="U72" s="201">
        <v>2.04</v>
      </c>
      <c r="V72" s="201">
        <v>0.3</v>
      </c>
      <c r="W72" s="201">
        <v>0.51</v>
      </c>
      <c r="X72" s="201">
        <v>2.17</v>
      </c>
      <c r="Y72" s="201">
        <v>0</v>
      </c>
      <c r="Z72" s="201">
        <v>2.04</v>
      </c>
      <c r="AA72" s="201">
        <v>1.32</v>
      </c>
      <c r="AB72" s="201">
        <v>0</v>
      </c>
      <c r="AC72" s="201">
        <v>5.61</v>
      </c>
      <c r="AD72" s="201">
        <v>12.46</v>
      </c>
      <c r="AE72" s="201">
        <v>0</v>
      </c>
      <c r="AF72" s="201">
        <v>0</v>
      </c>
      <c r="AG72" s="201">
        <v>0</v>
      </c>
      <c r="AH72" s="201">
        <v>0</v>
      </c>
      <c r="AI72" s="201">
        <v>40.43</v>
      </c>
      <c r="AJ72" s="201">
        <v>0</v>
      </c>
      <c r="AK72" s="201">
        <v>1.78</v>
      </c>
      <c r="AL72" s="201">
        <v>0</v>
      </c>
      <c r="AM72" s="201">
        <v>0</v>
      </c>
      <c r="AN72" s="201">
        <v>0</v>
      </c>
      <c r="AO72" s="201">
        <v>286.39999999999998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17.809999999999999</v>
      </c>
      <c r="K73" s="201">
        <v>17.11</v>
      </c>
      <c r="L73" s="201">
        <v>0.37</v>
      </c>
      <c r="M73" s="201">
        <v>2.13</v>
      </c>
      <c r="N73" s="201">
        <v>1.73</v>
      </c>
      <c r="O73" s="201">
        <v>2.4500000000000002</v>
      </c>
      <c r="P73" s="201">
        <v>0.83</v>
      </c>
      <c r="Q73" s="201">
        <v>0.16</v>
      </c>
      <c r="R73" s="201">
        <v>0.62</v>
      </c>
      <c r="S73" s="201">
        <v>0.39</v>
      </c>
      <c r="T73" s="201">
        <v>0</v>
      </c>
      <c r="U73" s="201">
        <v>2.04</v>
      </c>
      <c r="V73" s="201">
        <v>0.3</v>
      </c>
      <c r="W73" s="201">
        <v>0.51</v>
      </c>
      <c r="X73" s="201">
        <v>2.17</v>
      </c>
      <c r="Y73" s="201">
        <v>0</v>
      </c>
      <c r="Z73" s="201">
        <v>2.04</v>
      </c>
      <c r="AA73" s="201">
        <v>1.32</v>
      </c>
      <c r="AB73" s="201">
        <v>0</v>
      </c>
      <c r="AC73" s="201">
        <v>6.84</v>
      </c>
      <c r="AD73" s="201">
        <v>12.46</v>
      </c>
      <c r="AE73" s="201">
        <v>0</v>
      </c>
      <c r="AF73" s="201">
        <v>0</v>
      </c>
      <c r="AG73" s="201">
        <v>0</v>
      </c>
      <c r="AH73" s="201">
        <v>0</v>
      </c>
      <c r="AI73" s="201">
        <v>44.94</v>
      </c>
      <c r="AJ73" s="201">
        <v>0</v>
      </c>
      <c r="AK73" s="201">
        <v>99.62</v>
      </c>
      <c r="AL73" s="201">
        <v>0</v>
      </c>
      <c r="AM73" s="201">
        <v>0</v>
      </c>
      <c r="AN73" s="201">
        <v>0</v>
      </c>
      <c r="AO73" s="201">
        <v>286.39999999999998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17.809999999999999</v>
      </c>
      <c r="K74" s="201">
        <v>17.11</v>
      </c>
      <c r="L74" s="201">
        <v>0.37</v>
      </c>
      <c r="M74" s="201">
        <v>2.13</v>
      </c>
      <c r="N74" s="201">
        <v>1.73</v>
      </c>
      <c r="O74" s="201">
        <v>2.4500000000000002</v>
      </c>
      <c r="P74" s="201">
        <v>0.83</v>
      </c>
      <c r="Q74" s="201">
        <v>0.16</v>
      </c>
      <c r="R74" s="201">
        <v>0.62</v>
      </c>
      <c r="S74" s="201">
        <v>0.39</v>
      </c>
      <c r="T74" s="201">
        <v>0</v>
      </c>
      <c r="U74" s="201">
        <v>2.04</v>
      </c>
      <c r="V74" s="201">
        <v>0.3</v>
      </c>
      <c r="W74" s="201">
        <v>0.48</v>
      </c>
      <c r="X74" s="201">
        <v>2.17</v>
      </c>
      <c r="Y74" s="201">
        <v>0</v>
      </c>
      <c r="Z74" s="201">
        <v>2.04</v>
      </c>
      <c r="AA74" s="201">
        <v>1.32</v>
      </c>
      <c r="AB74" s="201">
        <v>0</v>
      </c>
      <c r="AC74" s="201">
        <v>6.84</v>
      </c>
      <c r="AD74" s="201">
        <v>12.46</v>
      </c>
      <c r="AE74" s="201">
        <v>0</v>
      </c>
      <c r="AF74" s="201">
        <v>0</v>
      </c>
      <c r="AG74" s="201">
        <v>0</v>
      </c>
      <c r="AH74" s="201">
        <v>0</v>
      </c>
      <c r="AI74" s="201">
        <v>44.94</v>
      </c>
      <c r="AJ74" s="201">
        <v>0</v>
      </c>
      <c r="AK74" s="201">
        <v>99.62</v>
      </c>
      <c r="AL74" s="201">
        <v>0</v>
      </c>
      <c r="AM74" s="201">
        <v>0</v>
      </c>
      <c r="AN74" s="201">
        <v>0</v>
      </c>
      <c r="AO74" s="201">
        <v>286.39999999999998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17.809999999999999</v>
      </c>
      <c r="K75" s="201">
        <v>17.11</v>
      </c>
      <c r="L75" s="201">
        <v>0.37</v>
      </c>
      <c r="M75" s="201">
        <v>2.13</v>
      </c>
      <c r="N75" s="201">
        <v>1.73</v>
      </c>
      <c r="O75" s="201">
        <v>2.4500000000000002</v>
      </c>
      <c r="P75" s="201">
        <v>0.83</v>
      </c>
      <c r="Q75" s="201">
        <v>0.16</v>
      </c>
      <c r="R75" s="201">
        <v>0.62</v>
      </c>
      <c r="S75" s="201">
        <v>0.39</v>
      </c>
      <c r="T75" s="201">
        <v>0</v>
      </c>
      <c r="U75" s="201">
        <v>2.04</v>
      </c>
      <c r="V75" s="201">
        <v>0.3</v>
      </c>
      <c r="W75" s="201">
        <v>0.51</v>
      </c>
      <c r="X75" s="201">
        <v>2.17</v>
      </c>
      <c r="Y75" s="201">
        <v>0</v>
      </c>
      <c r="Z75" s="201">
        <v>2.04</v>
      </c>
      <c r="AA75" s="201">
        <v>1.32</v>
      </c>
      <c r="AB75" s="201">
        <v>0</v>
      </c>
      <c r="AC75" s="201">
        <v>5.7</v>
      </c>
      <c r="AD75" s="201">
        <v>12.46</v>
      </c>
      <c r="AE75" s="201">
        <v>0</v>
      </c>
      <c r="AF75" s="201">
        <v>0</v>
      </c>
      <c r="AG75" s="201">
        <v>0</v>
      </c>
      <c r="AH75" s="201">
        <v>0</v>
      </c>
      <c r="AI75" s="201">
        <v>38.159999999999997</v>
      </c>
      <c r="AJ75" s="201">
        <v>0</v>
      </c>
      <c r="AK75" s="201">
        <v>99.62</v>
      </c>
      <c r="AL75" s="201">
        <v>0</v>
      </c>
      <c r="AM75" s="201">
        <v>0</v>
      </c>
      <c r="AN75" s="201">
        <v>0</v>
      </c>
      <c r="AO75" s="201">
        <v>292.62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17.809999999999999</v>
      </c>
      <c r="K76" s="201">
        <v>17.11</v>
      </c>
      <c r="L76" s="201">
        <v>0.37</v>
      </c>
      <c r="M76" s="201">
        <v>2.13</v>
      </c>
      <c r="N76" s="201">
        <v>1.73</v>
      </c>
      <c r="O76" s="201">
        <v>2.4500000000000002</v>
      </c>
      <c r="P76" s="201">
        <v>0.83</v>
      </c>
      <c r="Q76" s="201">
        <v>0.16</v>
      </c>
      <c r="R76" s="201">
        <v>0.62</v>
      </c>
      <c r="S76" s="201">
        <v>0.39</v>
      </c>
      <c r="T76" s="201">
        <v>0</v>
      </c>
      <c r="U76" s="201">
        <v>2.04</v>
      </c>
      <c r="V76" s="201">
        <v>0.3</v>
      </c>
      <c r="W76" s="201">
        <v>0.51</v>
      </c>
      <c r="X76" s="201">
        <v>2.17</v>
      </c>
      <c r="Y76" s="201">
        <v>0</v>
      </c>
      <c r="Z76" s="201">
        <v>2.04</v>
      </c>
      <c r="AA76" s="201">
        <v>1.32</v>
      </c>
      <c r="AB76" s="201">
        <v>0</v>
      </c>
      <c r="AC76" s="201">
        <v>5.7</v>
      </c>
      <c r="AD76" s="201">
        <v>12.46</v>
      </c>
      <c r="AE76" s="201">
        <v>0</v>
      </c>
      <c r="AF76" s="201">
        <v>0</v>
      </c>
      <c r="AG76" s="201">
        <v>0</v>
      </c>
      <c r="AH76" s="201">
        <v>0</v>
      </c>
      <c r="AI76" s="201">
        <v>38.159999999999997</v>
      </c>
      <c r="AJ76" s="201">
        <v>0</v>
      </c>
      <c r="AK76" s="201">
        <v>99.62</v>
      </c>
      <c r="AL76" s="201">
        <v>0</v>
      </c>
      <c r="AM76" s="201">
        <v>0</v>
      </c>
      <c r="AN76" s="201">
        <v>0</v>
      </c>
      <c r="AO76" s="201">
        <v>292.62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17.809999999999999</v>
      </c>
      <c r="K77" s="201">
        <v>17.11</v>
      </c>
      <c r="L77" s="201">
        <v>0.37</v>
      </c>
      <c r="M77" s="201">
        <v>2.13</v>
      </c>
      <c r="N77" s="201">
        <v>1.73</v>
      </c>
      <c r="O77" s="201">
        <v>2.4500000000000002</v>
      </c>
      <c r="P77" s="201">
        <v>0.83</v>
      </c>
      <c r="Q77" s="201">
        <v>0.16</v>
      </c>
      <c r="R77" s="201">
        <v>0.62</v>
      </c>
      <c r="S77" s="201">
        <v>0.39</v>
      </c>
      <c r="T77" s="201">
        <v>0</v>
      </c>
      <c r="U77" s="201">
        <v>2.04</v>
      </c>
      <c r="V77" s="201">
        <v>0.3</v>
      </c>
      <c r="W77" s="201">
        <v>0.51</v>
      </c>
      <c r="X77" s="201">
        <v>2.17</v>
      </c>
      <c r="Y77" s="201">
        <v>0</v>
      </c>
      <c r="Z77" s="201">
        <v>2.04</v>
      </c>
      <c r="AA77" s="201">
        <v>1.32</v>
      </c>
      <c r="AB77" s="201">
        <v>0</v>
      </c>
      <c r="AC77" s="201">
        <v>5.7</v>
      </c>
      <c r="AD77" s="201">
        <v>12.46</v>
      </c>
      <c r="AE77" s="201">
        <v>0</v>
      </c>
      <c r="AF77" s="201">
        <v>0</v>
      </c>
      <c r="AG77" s="201">
        <v>0</v>
      </c>
      <c r="AH77" s="201">
        <v>0</v>
      </c>
      <c r="AI77" s="201">
        <v>38.159999999999997</v>
      </c>
      <c r="AJ77" s="201">
        <v>0</v>
      </c>
      <c r="AK77" s="201">
        <v>99.62</v>
      </c>
      <c r="AL77" s="201">
        <v>0</v>
      </c>
      <c r="AM77" s="201">
        <v>0</v>
      </c>
      <c r="AN77" s="201">
        <v>0</v>
      </c>
      <c r="AO77" s="201">
        <v>292.62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17.809999999999999</v>
      </c>
      <c r="K78" s="201">
        <v>17.11</v>
      </c>
      <c r="L78" s="201">
        <v>0.37</v>
      </c>
      <c r="M78" s="201">
        <v>2.13</v>
      </c>
      <c r="N78" s="201">
        <v>1.73</v>
      </c>
      <c r="O78" s="201">
        <v>2.4500000000000002</v>
      </c>
      <c r="P78" s="201">
        <v>0.83</v>
      </c>
      <c r="Q78" s="201">
        <v>0.16</v>
      </c>
      <c r="R78" s="201">
        <v>0.62</v>
      </c>
      <c r="S78" s="201">
        <v>0.39</v>
      </c>
      <c r="T78" s="201">
        <v>0</v>
      </c>
      <c r="U78" s="201">
        <v>2.04</v>
      </c>
      <c r="V78" s="201">
        <v>0.3</v>
      </c>
      <c r="W78" s="201">
        <v>0.51</v>
      </c>
      <c r="X78" s="201">
        <v>2.17</v>
      </c>
      <c r="Y78" s="201">
        <v>0</v>
      </c>
      <c r="Z78" s="201">
        <v>2.04</v>
      </c>
      <c r="AA78" s="201">
        <v>1.32</v>
      </c>
      <c r="AB78" s="201">
        <v>0</v>
      </c>
      <c r="AC78" s="201">
        <v>5.7</v>
      </c>
      <c r="AD78" s="201">
        <v>12.46</v>
      </c>
      <c r="AE78" s="201">
        <v>0</v>
      </c>
      <c r="AF78" s="201">
        <v>0</v>
      </c>
      <c r="AG78" s="201">
        <v>0</v>
      </c>
      <c r="AH78" s="201">
        <v>0</v>
      </c>
      <c r="AI78" s="201">
        <v>39.25</v>
      </c>
      <c r="AJ78" s="201">
        <v>0</v>
      </c>
      <c r="AK78" s="201">
        <v>99.62</v>
      </c>
      <c r="AL78" s="201">
        <v>0</v>
      </c>
      <c r="AM78" s="201">
        <v>0</v>
      </c>
      <c r="AN78" s="201">
        <v>0</v>
      </c>
      <c r="AO78" s="201">
        <v>292.62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17.809999999999999</v>
      </c>
      <c r="K79" s="201">
        <v>17.11</v>
      </c>
      <c r="L79" s="201">
        <v>0.37</v>
      </c>
      <c r="M79" s="201">
        <v>2.13</v>
      </c>
      <c r="N79" s="201">
        <v>1.73</v>
      </c>
      <c r="O79" s="201">
        <v>2.4500000000000002</v>
      </c>
      <c r="P79" s="201">
        <v>0.83</v>
      </c>
      <c r="Q79" s="201">
        <v>0.16</v>
      </c>
      <c r="R79" s="201">
        <v>0.62</v>
      </c>
      <c r="S79" s="201">
        <v>0.39</v>
      </c>
      <c r="T79" s="201">
        <v>0</v>
      </c>
      <c r="U79" s="201">
        <v>2.04</v>
      </c>
      <c r="V79" s="201">
        <v>0.3</v>
      </c>
      <c r="W79" s="201">
        <v>0.51</v>
      </c>
      <c r="X79" s="201">
        <v>2.17</v>
      </c>
      <c r="Y79" s="201">
        <v>0</v>
      </c>
      <c r="Z79" s="201">
        <v>2.04</v>
      </c>
      <c r="AA79" s="201">
        <v>1.32</v>
      </c>
      <c r="AB79" s="201">
        <v>0</v>
      </c>
      <c r="AC79" s="201">
        <v>5.7</v>
      </c>
      <c r="AD79" s="201">
        <v>12.46</v>
      </c>
      <c r="AE79" s="201">
        <v>0</v>
      </c>
      <c r="AF79" s="201">
        <v>0</v>
      </c>
      <c r="AG79" s="201">
        <v>0</v>
      </c>
      <c r="AH79" s="201">
        <v>0</v>
      </c>
      <c r="AI79" s="201">
        <v>39.25</v>
      </c>
      <c r="AJ79" s="201">
        <v>0</v>
      </c>
      <c r="AK79" s="201">
        <v>99.62</v>
      </c>
      <c r="AL79" s="201">
        <v>0</v>
      </c>
      <c r="AM79" s="201">
        <v>0</v>
      </c>
      <c r="AN79" s="201">
        <v>0</v>
      </c>
      <c r="AO79" s="201">
        <v>292.62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17.809999999999999</v>
      </c>
      <c r="K80" s="201">
        <v>17.11</v>
      </c>
      <c r="L80" s="201">
        <v>0.37</v>
      </c>
      <c r="M80" s="201">
        <v>2.13</v>
      </c>
      <c r="N80" s="201">
        <v>1.73</v>
      </c>
      <c r="O80" s="201">
        <v>2.4500000000000002</v>
      </c>
      <c r="P80" s="201">
        <v>0.83</v>
      </c>
      <c r="Q80" s="201">
        <v>0.16</v>
      </c>
      <c r="R80" s="201">
        <v>0.62</v>
      </c>
      <c r="S80" s="201">
        <v>0.39</v>
      </c>
      <c r="T80" s="201">
        <v>0</v>
      </c>
      <c r="U80" s="201">
        <v>2.04</v>
      </c>
      <c r="V80" s="201">
        <v>0.3</v>
      </c>
      <c r="W80" s="201">
        <v>0.48</v>
      </c>
      <c r="X80" s="201">
        <v>2.17</v>
      </c>
      <c r="Y80" s="201">
        <v>0</v>
      </c>
      <c r="Z80" s="201">
        <v>2.04</v>
      </c>
      <c r="AA80" s="201">
        <v>1.32</v>
      </c>
      <c r="AB80" s="201">
        <v>0</v>
      </c>
      <c r="AC80" s="201">
        <v>5.7</v>
      </c>
      <c r="AD80" s="201">
        <v>12.46</v>
      </c>
      <c r="AE80" s="201">
        <v>0</v>
      </c>
      <c r="AF80" s="201">
        <v>0</v>
      </c>
      <c r="AG80" s="201">
        <v>0</v>
      </c>
      <c r="AH80" s="201">
        <v>0</v>
      </c>
      <c r="AI80" s="201">
        <v>39.25</v>
      </c>
      <c r="AJ80" s="201">
        <v>0</v>
      </c>
      <c r="AK80" s="201">
        <v>99.62</v>
      </c>
      <c r="AL80" s="201">
        <v>0</v>
      </c>
      <c r="AM80" s="201">
        <v>0</v>
      </c>
      <c r="AN80" s="201">
        <v>0</v>
      </c>
      <c r="AO80" s="201">
        <v>292.62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17.809999999999999</v>
      </c>
      <c r="K81" s="201">
        <v>17.11</v>
      </c>
      <c r="L81" s="201">
        <v>0.37</v>
      </c>
      <c r="M81" s="201">
        <v>2.13</v>
      </c>
      <c r="N81" s="201">
        <v>1.73</v>
      </c>
      <c r="O81" s="201">
        <v>2.4500000000000002</v>
      </c>
      <c r="P81" s="201">
        <v>0.83</v>
      </c>
      <c r="Q81" s="201">
        <v>0.16</v>
      </c>
      <c r="R81" s="201">
        <v>0.62</v>
      </c>
      <c r="S81" s="201">
        <v>0.39</v>
      </c>
      <c r="T81" s="201">
        <v>0</v>
      </c>
      <c r="U81" s="201">
        <v>2.04</v>
      </c>
      <c r="V81" s="201">
        <v>0.3</v>
      </c>
      <c r="W81" s="201">
        <v>0.51</v>
      </c>
      <c r="X81" s="201">
        <v>2.17</v>
      </c>
      <c r="Y81" s="201">
        <v>0</v>
      </c>
      <c r="Z81" s="201">
        <v>2.04</v>
      </c>
      <c r="AA81" s="201">
        <v>1.32</v>
      </c>
      <c r="AB81" s="201">
        <v>0</v>
      </c>
      <c r="AC81" s="201">
        <v>5.42</v>
      </c>
      <c r="AD81" s="201">
        <v>12.46</v>
      </c>
      <c r="AE81" s="201">
        <v>0</v>
      </c>
      <c r="AF81" s="201">
        <v>0</v>
      </c>
      <c r="AG81" s="201">
        <v>0</v>
      </c>
      <c r="AH81" s="201">
        <v>0</v>
      </c>
      <c r="AI81" s="201">
        <v>38.82</v>
      </c>
      <c r="AJ81" s="201">
        <v>0</v>
      </c>
      <c r="AK81" s="201">
        <v>62.26</v>
      </c>
      <c r="AL81" s="201">
        <v>0</v>
      </c>
      <c r="AM81" s="201">
        <v>0</v>
      </c>
      <c r="AN81" s="201">
        <v>0</v>
      </c>
      <c r="AO81" s="201">
        <v>292.62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17.809999999999999</v>
      </c>
      <c r="K82" s="201">
        <v>17.11</v>
      </c>
      <c r="L82" s="201">
        <v>0.37</v>
      </c>
      <c r="M82" s="201">
        <v>2.13</v>
      </c>
      <c r="N82" s="201">
        <v>1.73</v>
      </c>
      <c r="O82" s="201">
        <v>2.4500000000000002</v>
      </c>
      <c r="P82" s="201">
        <v>0.83</v>
      </c>
      <c r="Q82" s="201">
        <v>0.16</v>
      </c>
      <c r="R82" s="201">
        <v>0.62</v>
      </c>
      <c r="S82" s="201">
        <v>0.39</v>
      </c>
      <c r="T82" s="201">
        <v>0</v>
      </c>
      <c r="U82" s="201">
        <v>2.04</v>
      </c>
      <c r="V82" s="201">
        <v>0.3</v>
      </c>
      <c r="W82" s="201">
        <v>0.51</v>
      </c>
      <c r="X82" s="201">
        <v>2.17</v>
      </c>
      <c r="Y82" s="201">
        <v>0</v>
      </c>
      <c r="Z82" s="201">
        <v>2.04</v>
      </c>
      <c r="AA82" s="201">
        <v>1.32</v>
      </c>
      <c r="AB82" s="201">
        <v>0</v>
      </c>
      <c r="AC82" s="201">
        <v>5.42</v>
      </c>
      <c r="AD82" s="201">
        <v>12.46</v>
      </c>
      <c r="AE82" s="201">
        <v>0</v>
      </c>
      <c r="AF82" s="201">
        <v>0</v>
      </c>
      <c r="AG82" s="201">
        <v>0</v>
      </c>
      <c r="AH82" s="201">
        <v>0</v>
      </c>
      <c r="AI82" s="201">
        <v>38.82</v>
      </c>
      <c r="AJ82" s="201">
        <v>0</v>
      </c>
      <c r="AK82" s="201">
        <v>37.36</v>
      </c>
      <c r="AL82" s="201">
        <v>0</v>
      </c>
      <c r="AM82" s="201">
        <v>0</v>
      </c>
      <c r="AN82" s="201">
        <v>0</v>
      </c>
      <c r="AO82" s="201">
        <v>292.62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16.68</v>
      </c>
      <c r="K83" s="201">
        <v>17.11</v>
      </c>
      <c r="L83" s="201">
        <v>0.37</v>
      </c>
      <c r="M83" s="201">
        <v>2.13</v>
      </c>
      <c r="N83" s="201">
        <v>1.73</v>
      </c>
      <c r="O83" s="201">
        <v>2.4500000000000002</v>
      </c>
      <c r="P83" s="201">
        <v>0.83</v>
      </c>
      <c r="Q83" s="201">
        <v>0.16</v>
      </c>
      <c r="R83" s="201">
        <v>0.62</v>
      </c>
      <c r="S83" s="201">
        <v>0.39</v>
      </c>
      <c r="T83" s="201">
        <v>0</v>
      </c>
      <c r="U83" s="201">
        <v>2.04</v>
      </c>
      <c r="V83" s="201">
        <v>0.3</v>
      </c>
      <c r="W83" s="201">
        <v>0.51</v>
      </c>
      <c r="X83" s="201">
        <v>2.17</v>
      </c>
      <c r="Y83" s="201">
        <v>0</v>
      </c>
      <c r="Z83" s="201">
        <v>2.04</v>
      </c>
      <c r="AA83" s="201">
        <v>1.32</v>
      </c>
      <c r="AB83" s="201">
        <v>0</v>
      </c>
      <c r="AC83" s="201">
        <v>5.42</v>
      </c>
      <c r="AD83" s="201">
        <v>12.46</v>
      </c>
      <c r="AE83" s="201">
        <v>0</v>
      </c>
      <c r="AF83" s="201">
        <v>0</v>
      </c>
      <c r="AG83" s="201">
        <v>0</v>
      </c>
      <c r="AH83" s="201">
        <v>0</v>
      </c>
      <c r="AI83" s="201">
        <v>38.26</v>
      </c>
      <c r="AJ83" s="201">
        <v>0</v>
      </c>
      <c r="AK83" s="201">
        <v>6.23</v>
      </c>
      <c r="AL83" s="201">
        <v>0</v>
      </c>
      <c r="AM83" s="201">
        <v>0</v>
      </c>
      <c r="AN83" s="201">
        <v>0</v>
      </c>
      <c r="AO83" s="201">
        <v>292.62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16.68</v>
      </c>
      <c r="K84" s="201">
        <v>17.11</v>
      </c>
      <c r="L84" s="201">
        <v>0.37</v>
      </c>
      <c r="M84" s="201">
        <v>2.13</v>
      </c>
      <c r="N84" s="201">
        <v>1.73</v>
      </c>
      <c r="O84" s="201">
        <v>2.4500000000000002</v>
      </c>
      <c r="P84" s="201">
        <v>0.83</v>
      </c>
      <c r="Q84" s="201">
        <v>0.16</v>
      </c>
      <c r="R84" s="201">
        <v>0.62</v>
      </c>
      <c r="S84" s="201">
        <v>0.39</v>
      </c>
      <c r="T84" s="201">
        <v>0</v>
      </c>
      <c r="U84" s="201">
        <v>2.04</v>
      </c>
      <c r="V84" s="201">
        <v>0.3</v>
      </c>
      <c r="W84" s="201">
        <v>0.51</v>
      </c>
      <c r="X84" s="201">
        <v>2.17</v>
      </c>
      <c r="Y84" s="201">
        <v>0</v>
      </c>
      <c r="Z84" s="201">
        <v>2.04</v>
      </c>
      <c r="AA84" s="201">
        <v>1.32</v>
      </c>
      <c r="AB84" s="201">
        <v>0</v>
      </c>
      <c r="AC84" s="201">
        <v>5.42</v>
      </c>
      <c r="AD84" s="201">
        <v>12.46</v>
      </c>
      <c r="AE84" s="201">
        <v>0</v>
      </c>
      <c r="AF84" s="201">
        <v>0</v>
      </c>
      <c r="AG84" s="201">
        <v>0</v>
      </c>
      <c r="AH84" s="201">
        <v>0</v>
      </c>
      <c r="AI84" s="201">
        <v>38.26</v>
      </c>
      <c r="AJ84" s="201">
        <v>0</v>
      </c>
      <c r="AK84" s="201">
        <v>6.23</v>
      </c>
      <c r="AL84" s="201">
        <v>0</v>
      </c>
      <c r="AM84" s="201">
        <v>0</v>
      </c>
      <c r="AN84" s="201">
        <v>0</v>
      </c>
      <c r="AO84" s="201">
        <v>292.62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16.68</v>
      </c>
      <c r="K85" s="201">
        <v>17.11</v>
      </c>
      <c r="L85" s="201">
        <v>0.37</v>
      </c>
      <c r="M85" s="201">
        <v>2.13</v>
      </c>
      <c r="N85" s="201">
        <v>1.73</v>
      </c>
      <c r="O85" s="201">
        <v>2.4500000000000002</v>
      </c>
      <c r="P85" s="201">
        <v>0.83</v>
      </c>
      <c r="Q85" s="201">
        <v>0.16</v>
      </c>
      <c r="R85" s="201">
        <v>0.62</v>
      </c>
      <c r="S85" s="201">
        <v>0.39</v>
      </c>
      <c r="T85" s="201">
        <v>0</v>
      </c>
      <c r="U85" s="201">
        <v>2.04</v>
      </c>
      <c r="V85" s="201">
        <v>0.3</v>
      </c>
      <c r="W85" s="201">
        <v>0.51</v>
      </c>
      <c r="X85" s="201">
        <v>2.17</v>
      </c>
      <c r="Y85" s="201">
        <v>0</v>
      </c>
      <c r="Z85" s="201">
        <v>2.04</v>
      </c>
      <c r="AA85" s="201">
        <v>1.32</v>
      </c>
      <c r="AB85" s="201">
        <v>0</v>
      </c>
      <c r="AC85" s="201">
        <v>5.42</v>
      </c>
      <c r="AD85" s="201">
        <v>12.46</v>
      </c>
      <c r="AE85" s="201">
        <v>0</v>
      </c>
      <c r="AF85" s="201">
        <v>0</v>
      </c>
      <c r="AG85" s="201">
        <v>0</v>
      </c>
      <c r="AH85" s="201">
        <v>0</v>
      </c>
      <c r="AI85" s="201">
        <v>38.26</v>
      </c>
      <c r="AJ85" s="201">
        <v>0</v>
      </c>
      <c r="AK85" s="201">
        <v>6.23</v>
      </c>
      <c r="AL85" s="201">
        <v>0</v>
      </c>
      <c r="AM85" s="201">
        <v>0</v>
      </c>
      <c r="AN85" s="201">
        <v>0</v>
      </c>
      <c r="AO85" s="201">
        <v>292.62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16.68</v>
      </c>
      <c r="K86" s="201">
        <v>17.11</v>
      </c>
      <c r="L86" s="201">
        <v>0.37</v>
      </c>
      <c r="M86" s="201">
        <v>2.13</v>
      </c>
      <c r="N86" s="201">
        <v>1.73</v>
      </c>
      <c r="O86" s="201">
        <v>2.4500000000000002</v>
      </c>
      <c r="P86" s="201">
        <v>0.83</v>
      </c>
      <c r="Q86" s="201">
        <v>0.16</v>
      </c>
      <c r="R86" s="201">
        <v>0.62</v>
      </c>
      <c r="S86" s="201">
        <v>0.39</v>
      </c>
      <c r="T86" s="201">
        <v>0</v>
      </c>
      <c r="U86" s="201">
        <v>2.04</v>
      </c>
      <c r="V86" s="201">
        <v>0.3</v>
      </c>
      <c r="W86" s="201">
        <v>0.49</v>
      </c>
      <c r="X86" s="201">
        <v>2.17</v>
      </c>
      <c r="Y86" s="201">
        <v>0</v>
      </c>
      <c r="Z86" s="201">
        <v>2.04</v>
      </c>
      <c r="AA86" s="201">
        <v>1.32</v>
      </c>
      <c r="AB86" s="201">
        <v>0</v>
      </c>
      <c r="AC86" s="201">
        <v>5.42</v>
      </c>
      <c r="AD86" s="201">
        <v>12.46</v>
      </c>
      <c r="AE86" s="201">
        <v>0</v>
      </c>
      <c r="AF86" s="201">
        <v>0</v>
      </c>
      <c r="AG86" s="201">
        <v>0</v>
      </c>
      <c r="AH86" s="201">
        <v>0</v>
      </c>
      <c r="AI86" s="201">
        <v>37.340000000000003</v>
      </c>
      <c r="AJ86" s="201">
        <v>0</v>
      </c>
      <c r="AK86" s="201">
        <v>6.23</v>
      </c>
      <c r="AL86" s="201">
        <v>0</v>
      </c>
      <c r="AM86" s="201">
        <v>0</v>
      </c>
      <c r="AN86" s="201">
        <v>0</v>
      </c>
      <c r="AO86" s="201">
        <v>292.62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16.68</v>
      </c>
      <c r="K87" s="201">
        <v>17.11</v>
      </c>
      <c r="L87" s="201">
        <v>0.37</v>
      </c>
      <c r="M87" s="201">
        <v>2.13</v>
      </c>
      <c r="N87" s="201">
        <v>1.73</v>
      </c>
      <c r="O87" s="201">
        <v>2.4500000000000002</v>
      </c>
      <c r="P87" s="201">
        <v>0.83</v>
      </c>
      <c r="Q87" s="201">
        <v>0.16</v>
      </c>
      <c r="R87" s="201">
        <v>0.62</v>
      </c>
      <c r="S87" s="201">
        <v>0.39</v>
      </c>
      <c r="T87" s="201">
        <v>0</v>
      </c>
      <c r="U87" s="201">
        <v>2.04</v>
      </c>
      <c r="V87" s="201">
        <v>0.3</v>
      </c>
      <c r="W87" s="201">
        <v>0.51</v>
      </c>
      <c r="X87" s="201">
        <v>2.17</v>
      </c>
      <c r="Y87" s="201">
        <v>0</v>
      </c>
      <c r="Z87" s="201">
        <v>2.04</v>
      </c>
      <c r="AA87" s="201">
        <v>1.32</v>
      </c>
      <c r="AB87" s="201">
        <v>0</v>
      </c>
      <c r="AC87" s="201">
        <v>5.42</v>
      </c>
      <c r="AD87" s="201">
        <v>12.46</v>
      </c>
      <c r="AE87" s="201">
        <v>0</v>
      </c>
      <c r="AF87" s="201">
        <v>0</v>
      </c>
      <c r="AG87" s="201">
        <v>0</v>
      </c>
      <c r="AH87" s="201">
        <v>0</v>
      </c>
      <c r="AI87" s="201">
        <v>37.340000000000003</v>
      </c>
      <c r="AJ87" s="201">
        <v>0</v>
      </c>
      <c r="AK87" s="201">
        <v>6.23</v>
      </c>
      <c r="AL87" s="201">
        <v>0</v>
      </c>
      <c r="AM87" s="201">
        <v>0</v>
      </c>
      <c r="AN87" s="201">
        <v>0</v>
      </c>
      <c r="AO87" s="201">
        <v>292.62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16.68</v>
      </c>
      <c r="K88" s="201">
        <v>17.11</v>
      </c>
      <c r="L88" s="201">
        <v>0.37</v>
      </c>
      <c r="M88" s="201">
        <v>2.13</v>
      </c>
      <c r="N88" s="201">
        <v>1.73</v>
      </c>
      <c r="O88" s="201">
        <v>2.4500000000000002</v>
      </c>
      <c r="P88" s="201">
        <v>0.83</v>
      </c>
      <c r="Q88" s="201">
        <v>0.16</v>
      </c>
      <c r="R88" s="201">
        <v>0.62</v>
      </c>
      <c r="S88" s="201">
        <v>0.39</v>
      </c>
      <c r="T88" s="201">
        <v>0</v>
      </c>
      <c r="U88" s="201">
        <v>2.04</v>
      </c>
      <c r="V88" s="201">
        <v>0.3</v>
      </c>
      <c r="W88" s="201">
        <v>0.51</v>
      </c>
      <c r="X88" s="201">
        <v>2.17</v>
      </c>
      <c r="Y88" s="201">
        <v>0</v>
      </c>
      <c r="Z88" s="201">
        <v>2.04</v>
      </c>
      <c r="AA88" s="201">
        <v>1.32</v>
      </c>
      <c r="AB88" s="201">
        <v>0</v>
      </c>
      <c r="AC88" s="201">
        <v>5.42</v>
      </c>
      <c r="AD88" s="201">
        <v>12.46</v>
      </c>
      <c r="AE88" s="201">
        <v>0</v>
      </c>
      <c r="AF88" s="201">
        <v>0</v>
      </c>
      <c r="AG88" s="201">
        <v>0</v>
      </c>
      <c r="AH88" s="201">
        <v>0</v>
      </c>
      <c r="AI88" s="201">
        <v>37.340000000000003</v>
      </c>
      <c r="AJ88" s="201">
        <v>0</v>
      </c>
      <c r="AK88" s="201">
        <v>6.23</v>
      </c>
      <c r="AL88" s="201">
        <v>0</v>
      </c>
      <c r="AM88" s="201">
        <v>0</v>
      </c>
      <c r="AN88" s="201">
        <v>0</v>
      </c>
      <c r="AO88" s="201">
        <v>292.62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16.68</v>
      </c>
      <c r="K89" s="201">
        <v>17.11</v>
      </c>
      <c r="L89" s="201">
        <v>0.37</v>
      </c>
      <c r="M89" s="201">
        <v>2.13</v>
      </c>
      <c r="N89" s="201">
        <v>1.73</v>
      </c>
      <c r="O89" s="201">
        <v>2.4500000000000002</v>
      </c>
      <c r="P89" s="201">
        <v>0.83</v>
      </c>
      <c r="Q89" s="201">
        <v>0.16</v>
      </c>
      <c r="R89" s="201">
        <v>0.62</v>
      </c>
      <c r="S89" s="201">
        <v>0.39</v>
      </c>
      <c r="T89" s="201">
        <v>0</v>
      </c>
      <c r="U89" s="201">
        <v>2.0499999999999998</v>
      </c>
      <c r="V89" s="201">
        <v>0.3</v>
      </c>
      <c r="W89" s="201">
        <v>0.51</v>
      </c>
      <c r="X89" s="201">
        <v>2.17</v>
      </c>
      <c r="Y89" s="201">
        <v>0</v>
      </c>
      <c r="Z89" s="201">
        <v>2.04</v>
      </c>
      <c r="AA89" s="201">
        <v>1.32</v>
      </c>
      <c r="AB89" s="201">
        <v>0</v>
      </c>
      <c r="AC89" s="201">
        <v>5.42</v>
      </c>
      <c r="AD89" s="201">
        <v>12.46</v>
      </c>
      <c r="AE89" s="201">
        <v>0</v>
      </c>
      <c r="AF89" s="201">
        <v>0</v>
      </c>
      <c r="AG89" s="201">
        <v>0</v>
      </c>
      <c r="AH89" s="201">
        <v>0</v>
      </c>
      <c r="AI89" s="201">
        <v>37.340000000000003</v>
      </c>
      <c r="AJ89" s="201">
        <v>0</v>
      </c>
      <c r="AK89" s="201">
        <v>6.23</v>
      </c>
      <c r="AL89" s="201">
        <v>0</v>
      </c>
      <c r="AM89" s="201">
        <v>0</v>
      </c>
      <c r="AN89" s="201">
        <v>0</v>
      </c>
      <c r="AO89" s="201">
        <v>292.62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16.68</v>
      </c>
      <c r="K90" s="201">
        <v>17.11</v>
      </c>
      <c r="L90" s="201">
        <v>0.37</v>
      </c>
      <c r="M90" s="201">
        <v>2.13</v>
      </c>
      <c r="N90" s="201">
        <v>1.73</v>
      </c>
      <c r="O90" s="201">
        <v>2.4500000000000002</v>
      </c>
      <c r="P90" s="201">
        <v>0.83</v>
      </c>
      <c r="Q90" s="201">
        <v>0.16</v>
      </c>
      <c r="R90" s="201">
        <v>0.62</v>
      </c>
      <c r="S90" s="201">
        <v>0.39</v>
      </c>
      <c r="T90" s="201">
        <v>0</v>
      </c>
      <c r="U90" s="201">
        <v>2.0499999999999998</v>
      </c>
      <c r="V90" s="201">
        <v>0.3</v>
      </c>
      <c r="W90" s="201">
        <v>0.51</v>
      </c>
      <c r="X90" s="201">
        <v>2.17</v>
      </c>
      <c r="Y90" s="201">
        <v>0</v>
      </c>
      <c r="Z90" s="201">
        <v>2.04</v>
      </c>
      <c r="AA90" s="201">
        <v>1.32</v>
      </c>
      <c r="AB90" s="201">
        <v>0</v>
      </c>
      <c r="AC90" s="201">
        <v>5.42</v>
      </c>
      <c r="AD90" s="201">
        <v>12.46</v>
      </c>
      <c r="AE90" s="201">
        <v>0</v>
      </c>
      <c r="AF90" s="201">
        <v>0</v>
      </c>
      <c r="AG90" s="201">
        <v>0</v>
      </c>
      <c r="AH90" s="201">
        <v>0</v>
      </c>
      <c r="AI90" s="201">
        <v>37.340000000000003</v>
      </c>
      <c r="AJ90" s="201">
        <v>0</v>
      </c>
      <c r="AK90" s="201">
        <v>6.23</v>
      </c>
      <c r="AL90" s="201">
        <v>0</v>
      </c>
      <c r="AM90" s="201">
        <v>0</v>
      </c>
      <c r="AN90" s="201">
        <v>0</v>
      </c>
      <c r="AO90" s="201">
        <v>292.62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16.68</v>
      </c>
      <c r="K91" s="201">
        <v>17.11</v>
      </c>
      <c r="L91" s="201">
        <v>0.37</v>
      </c>
      <c r="M91" s="201">
        <v>2.13</v>
      </c>
      <c r="N91" s="201">
        <v>1.73</v>
      </c>
      <c r="O91" s="201">
        <v>2.4500000000000002</v>
      </c>
      <c r="P91" s="201">
        <v>0.83</v>
      </c>
      <c r="Q91" s="201">
        <v>0.16</v>
      </c>
      <c r="R91" s="201">
        <v>0.62</v>
      </c>
      <c r="S91" s="201">
        <v>0.39</v>
      </c>
      <c r="T91" s="201">
        <v>0</v>
      </c>
      <c r="U91" s="201">
        <v>2.0499999999999998</v>
      </c>
      <c r="V91" s="201">
        <v>0.3</v>
      </c>
      <c r="W91" s="201">
        <v>0.51</v>
      </c>
      <c r="X91" s="201">
        <v>2.17</v>
      </c>
      <c r="Y91" s="201">
        <v>0</v>
      </c>
      <c r="Z91" s="201">
        <v>2.04</v>
      </c>
      <c r="AA91" s="201">
        <v>1.32</v>
      </c>
      <c r="AB91" s="201">
        <v>0</v>
      </c>
      <c r="AC91" s="201">
        <v>5.42</v>
      </c>
      <c r="AD91" s="201">
        <v>12.46</v>
      </c>
      <c r="AE91" s="201">
        <v>0</v>
      </c>
      <c r="AF91" s="201">
        <v>0</v>
      </c>
      <c r="AG91" s="201">
        <v>0</v>
      </c>
      <c r="AH91" s="201">
        <v>0</v>
      </c>
      <c r="AI91" s="201">
        <v>37.340000000000003</v>
      </c>
      <c r="AJ91" s="201">
        <v>0</v>
      </c>
      <c r="AK91" s="201">
        <v>6.23</v>
      </c>
      <c r="AL91" s="201">
        <v>0</v>
      </c>
      <c r="AM91" s="201">
        <v>0</v>
      </c>
      <c r="AN91" s="201">
        <v>0</v>
      </c>
      <c r="AO91" s="201">
        <v>292.62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16.68</v>
      </c>
      <c r="K92" s="201">
        <v>17.11</v>
      </c>
      <c r="L92" s="201">
        <v>0.37</v>
      </c>
      <c r="M92" s="201">
        <v>2.13</v>
      </c>
      <c r="N92" s="201">
        <v>1.73</v>
      </c>
      <c r="O92" s="201">
        <v>2.4500000000000002</v>
      </c>
      <c r="P92" s="201">
        <v>0.83</v>
      </c>
      <c r="Q92" s="201">
        <v>0.16</v>
      </c>
      <c r="R92" s="201">
        <v>0.62</v>
      </c>
      <c r="S92" s="201">
        <v>0.39</v>
      </c>
      <c r="T92" s="201">
        <v>0</v>
      </c>
      <c r="U92" s="201">
        <v>2.0499999999999998</v>
      </c>
      <c r="V92" s="201">
        <v>0.3</v>
      </c>
      <c r="W92" s="201">
        <v>0.51</v>
      </c>
      <c r="X92" s="201">
        <v>2.17</v>
      </c>
      <c r="Y92" s="201">
        <v>0</v>
      </c>
      <c r="Z92" s="201">
        <v>2.04</v>
      </c>
      <c r="AA92" s="201">
        <v>1.32</v>
      </c>
      <c r="AB92" s="201">
        <v>0</v>
      </c>
      <c r="AC92" s="201">
        <v>5.42</v>
      </c>
      <c r="AD92" s="201">
        <v>12.46</v>
      </c>
      <c r="AE92" s="201">
        <v>0</v>
      </c>
      <c r="AF92" s="201">
        <v>0</v>
      </c>
      <c r="AG92" s="201">
        <v>0</v>
      </c>
      <c r="AH92" s="201">
        <v>0</v>
      </c>
      <c r="AI92" s="201">
        <v>37.340000000000003</v>
      </c>
      <c r="AJ92" s="201">
        <v>0</v>
      </c>
      <c r="AK92" s="201">
        <v>6.23</v>
      </c>
      <c r="AL92" s="201">
        <v>0</v>
      </c>
      <c r="AM92" s="201">
        <v>0</v>
      </c>
      <c r="AN92" s="201">
        <v>0</v>
      </c>
      <c r="AO92" s="201">
        <v>292.62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16.68</v>
      </c>
      <c r="K93" s="201">
        <v>17.11</v>
      </c>
      <c r="L93" s="201">
        <v>0.37</v>
      </c>
      <c r="M93" s="201">
        <v>2.13</v>
      </c>
      <c r="N93" s="201">
        <v>1.73</v>
      </c>
      <c r="O93" s="201">
        <v>2.4500000000000002</v>
      </c>
      <c r="P93" s="201">
        <v>0.83</v>
      </c>
      <c r="Q93" s="201">
        <v>0.16</v>
      </c>
      <c r="R93" s="201">
        <v>0.62</v>
      </c>
      <c r="S93" s="201">
        <v>0.39</v>
      </c>
      <c r="T93" s="201">
        <v>0</v>
      </c>
      <c r="U93" s="201">
        <v>2.0499999999999998</v>
      </c>
      <c r="V93" s="201">
        <v>0.3</v>
      </c>
      <c r="W93" s="201">
        <v>0.51</v>
      </c>
      <c r="X93" s="201">
        <v>2.17</v>
      </c>
      <c r="Y93" s="201">
        <v>0</v>
      </c>
      <c r="Z93" s="201">
        <v>2.04</v>
      </c>
      <c r="AA93" s="201">
        <v>1.32</v>
      </c>
      <c r="AB93" s="201">
        <v>0</v>
      </c>
      <c r="AC93" s="201">
        <v>5.42</v>
      </c>
      <c r="AD93" s="201">
        <v>12.46</v>
      </c>
      <c r="AE93" s="201">
        <v>0</v>
      </c>
      <c r="AF93" s="201">
        <v>0</v>
      </c>
      <c r="AG93" s="201">
        <v>0</v>
      </c>
      <c r="AH93" s="201">
        <v>0</v>
      </c>
      <c r="AI93" s="201">
        <v>37.340000000000003</v>
      </c>
      <c r="AJ93" s="201">
        <v>0</v>
      </c>
      <c r="AK93" s="201">
        <v>6.23</v>
      </c>
      <c r="AL93" s="201">
        <v>0</v>
      </c>
      <c r="AM93" s="201">
        <v>0</v>
      </c>
      <c r="AN93" s="201">
        <v>0</v>
      </c>
      <c r="AO93" s="201">
        <v>292.62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16.68</v>
      </c>
      <c r="K94" s="201">
        <v>17.11</v>
      </c>
      <c r="L94" s="201">
        <v>0.37</v>
      </c>
      <c r="M94" s="201">
        <v>2.13</v>
      </c>
      <c r="N94" s="201">
        <v>1.73</v>
      </c>
      <c r="O94" s="201">
        <v>2.4500000000000002</v>
      </c>
      <c r="P94" s="201">
        <v>0.83</v>
      </c>
      <c r="Q94" s="201">
        <v>0.16</v>
      </c>
      <c r="R94" s="201">
        <v>0.62</v>
      </c>
      <c r="S94" s="201">
        <v>0.39</v>
      </c>
      <c r="T94" s="201">
        <v>0</v>
      </c>
      <c r="U94" s="201">
        <v>2.0499999999999998</v>
      </c>
      <c r="V94" s="201">
        <v>0.3</v>
      </c>
      <c r="W94" s="201">
        <v>0.51</v>
      </c>
      <c r="X94" s="201">
        <v>2.17</v>
      </c>
      <c r="Y94" s="201">
        <v>0</v>
      </c>
      <c r="Z94" s="201">
        <v>2.04</v>
      </c>
      <c r="AA94" s="201">
        <v>1.32</v>
      </c>
      <c r="AB94" s="201">
        <v>0</v>
      </c>
      <c r="AC94" s="201">
        <v>5.42</v>
      </c>
      <c r="AD94" s="201">
        <v>12.46</v>
      </c>
      <c r="AE94" s="201">
        <v>0</v>
      </c>
      <c r="AF94" s="201">
        <v>0</v>
      </c>
      <c r="AG94" s="201">
        <v>0</v>
      </c>
      <c r="AH94" s="201">
        <v>0</v>
      </c>
      <c r="AI94" s="201">
        <v>37.340000000000003</v>
      </c>
      <c r="AJ94" s="201">
        <v>0</v>
      </c>
      <c r="AK94" s="201">
        <v>6.23</v>
      </c>
      <c r="AL94" s="201">
        <v>0</v>
      </c>
      <c r="AM94" s="201">
        <v>0</v>
      </c>
      <c r="AN94" s="201">
        <v>0</v>
      </c>
      <c r="AO94" s="201">
        <v>292.62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16.68</v>
      </c>
      <c r="K95" s="201">
        <v>17.11</v>
      </c>
      <c r="L95" s="201">
        <v>0.37</v>
      </c>
      <c r="M95" s="201">
        <v>2.13</v>
      </c>
      <c r="N95" s="201">
        <v>1.73</v>
      </c>
      <c r="O95" s="201">
        <v>2.4500000000000002</v>
      </c>
      <c r="P95" s="201">
        <v>0.83</v>
      </c>
      <c r="Q95" s="201">
        <v>0.16</v>
      </c>
      <c r="R95" s="201">
        <v>0.62</v>
      </c>
      <c r="S95" s="201">
        <v>0.39</v>
      </c>
      <c r="T95" s="201">
        <v>0</v>
      </c>
      <c r="U95" s="201">
        <v>2.0499999999999998</v>
      </c>
      <c r="V95" s="201">
        <v>0.3</v>
      </c>
      <c r="W95" s="201">
        <v>0.51</v>
      </c>
      <c r="X95" s="201">
        <v>2.17</v>
      </c>
      <c r="Y95" s="201">
        <v>0</v>
      </c>
      <c r="Z95" s="201">
        <v>2.04</v>
      </c>
      <c r="AA95" s="201">
        <v>1.32</v>
      </c>
      <c r="AB95" s="201">
        <v>0</v>
      </c>
      <c r="AC95" s="201">
        <v>5.42</v>
      </c>
      <c r="AD95" s="201">
        <v>12.46</v>
      </c>
      <c r="AE95" s="201">
        <v>0</v>
      </c>
      <c r="AF95" s="201">
        <v>0</v>
      </c>
      <c r="AG95" s="201">
        <v>0</v>
      </c>
      <c r="AH95" s="201">
        <v>0</v>
      </c>
      <c r="AI95" s="201">
        <v>37.340000000000003</v>
      </c>
      <c r="AJ95" s="201">
        <v>0</v>
      </c>
      <c r="AK95" s="201">
        <v>6.23</v>
      </c>
      <c r="AL95" s="201">
        <v>0</v>
      </c>
      <c r="AM95" s="201">
        <v>0</v>
      </c>
      <c r="AN95" s="201">
        <v>0</v>
      </c>
      <c r="AO95" s="201">
        <v>292.62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16.68</v>
      </c>
      <c r="K96" s="201">
        <v>17.11</v>
      </c>
      <c r="L96" s="201">
        <v>0.37</v>
      </c>
      <c r="M96" s="201">
        <v>2.13</v>
      </c>
      <c r="N96" s="201">
        <v>1.73</v>
      </c>
      <c r="O96" s="201">
        <v>2.4500000000000002</v>
      </c>
      <c r="P96" s="201">
        <v>0.83</v>
      </c>
      <c r="Q96" s="201">
        <v>0.16</v>
      </c>
      <c r="R96" s="201">
        <v>0.62</v>
      </c>
      <c r="S96" s="201">
        <v>0.39</v>
      </c>
      <c r="T96" s="201">
        <v>0</v>
      </c>
      <c r="U96" s="201">
        <v>2.0499999999999998</v>
      </c>
      <c r="V96" s="201">
        <v>0.3</v>
      </c>
      <c r="W96" s="201">
        <v>0.51</v>
      </c>
      <c r="X96" s="201">
        <v>2.17</v>
      </c>
      <c r="Y96" s="201">
        <v>0</v>
      </c>
      <c r="Z96" s="201">
        <v>2.04</v>
      </c>
      <c r="AA96" s="201">
        <v>1.32</v>
      </c>
      <c r="AB96" s="201">
        <v>0</v>
      </c>
      <c r="AC96" s="201">
        <v>5.42</v>
      </c>
      <c r="AD96" s="201">
        <v>12.46</v>
      </c>
      <c r="AE96" s="201">
        <v>0</v>
      </c>
      <c r="AF96" s="201">
        <v>0</v>
      </c>
      <c r="AG96" s="201">
        <v>0</v>
      </c>
      <c r="AH96" s="201">
        <v>0</v>
      </c>
      <c r="AI96" s="201">
        <v>37.340000000000003</v>
      </c>
      <c r="AJ96" s="201">
        <v>0</v>
      </c>
      <c r="AK96" s="201">
        <v>6.23</v>
      </c>
      <c r="AL96" s="201">
        <v>0</v>
      </c>
      <c r="AM96" s="201">
        <v>0</v>
      </c>
      <c r="AN96" s="201">
        <v>0</v>
      </c>
      <c r="AO96" s="201">
        <v>292.62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16.68</v>
      </c>
      <c r="K97" s="201">
        <v>17.11</v>
      </c>
      <c r="L97" s="201">
        <v>0.37</v>
      </c>
      <c r="M97" s="201">
        <v>2.13</v>
      </c>
      <c r="N97" s="201">
        <v>1.73</v>
      </c>
      <c r="O97" s="201">
        <v>2.4500000000000002</v>
      </c>
      <c r="P97" s="201">
        <v>0.83</v>
      </c>
      <c r="Q97" s="201">
        <v>0.16</v>
      </c>
      <c r="R97" s="201">
        <v>0.62</v>
      </c>
      <c r="S97" s="201">
        <v>0.39</v>
      </c>
      <c r="T97" s="201">
        <v>0</v>
      </c>
      <c r="U97" s="201">
        <v>2.0499999999999998</v>
      </c>
      <c r="V97" s="201">
        <v>0.3</v>
      </c>
      <c r="W97" s="201">
        <v>0.51</v>
      </c>
      <c r="X97" s="201">
        <v>2.17</v>
      </c>
      <c r="Y97" s="201">
        <v>0</v>
      </c>
      <c r="Z97" s="201">
        <v>2.04</v>
      </c>
      <c r="AA97" s="201">
        <v>1.32</v>
      </c>
      <c r="AB97" s="201">
        <v>0</v>
      </c>
      <c r="AC97" s="201">
        <v>5.42</v>
      </c>
      <c r="AD97" s="201">
        <v>12.46</v>
      </c>
      <c r="AE97" s="201">
        <v>0</v>
      </c>
      <c r="AF97" s="201">
        <v>0</v>
      </c>
      <c r="AG97" s="201">
        <v>0</v>
      </c>
      <c r="AH97" s="201">
        <v>0</v>
      </c>
      <c r="AI97" s="201">
        <v>37.340000000000003</v>
      </c>
      <c r="AJ97" s="201">
        <v>0</v>
      </c>
      <c r="AK97" s="201">
        <v>6.23</v>
      </c>
      <c r="AL97" s="201">
        <v>0</v>
      </c>
      <c r="AM97" s="201">
        <v>0</v>
      </c>
      <c r="AN97" s="201">
        <v>0</v>
      </c>
      <c r="AO97" s="201">
        <v>292.62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16.68</v>
      </c>
      <c r="K98" s="201">
        <v>17.11</v>
      </c>
      <c r="L98" s="201">
        <v>0.37</v>
      </c>
      <c r="M98" s="201">
        <v>2.13</v>
      </c>
      <c r="N98" s="201">
        <v>1.73</v>
      </c>
      <c r="O98" s="201">
        <v>2.4500000000000002</v>
      </c>
      <c r="P98" s="201">
        <v>0.83</v>
      </c>
      <c r="Q98" s="201">
        <v>0.16</v>
      </c>
      <c r="R98" s="201">
        <v>0.62</v>
      </c>
      <c r="S98" s="201">
        <v>0.39</v>
      </c>
      <c r="T98" s="201">
        <v>0</v>
      </c>
      <c r="U98" s="201">
        <v>2.0499999999999998</v>
      </c>
      <c r="V98" s="201">
        <v>0.3</v>
      </c>
      <c r="W98" s="201">
        <v>0.51</v>
      </c>
      <c r="X98" s="201">
        <v>2.17</v>
      </c>
      <c r="Y98" s="201">
        <v>0</v>
      </c>
      <c r="Z98" s="201">
        <v>2.04</v>
      </c>
      <c r="AA98" s="201">
        <v>1.32</v>
      </c>
      <c r="AB98" s="201">
        <v>0</v>
      </c>
      <c r="AC98" s="201">
        <v>5.42</v>
      </c>
      <c r="AD98" s="201">
        <v>12.46</v>
      </c>
      <c r="AE98" s="201">
        <v>0</v>
      </c>
      <c r="AF98" s="201">
        <v>0</v>
      </c>
      <c r="AG98" s="201">
        <v>0</v>
      </c>
      <c r="AH98" s="201">
        <v>0</v>
      </c>
      <c r="AI98" s="201">
        <v>37.340000000000003</v>
      </c>
      <c r="AJ98" s="201">
        <v>0</v>
      </c>
      <c r="AK98" s="201">
        <v>6.23</v>
      </c>
      <c r="AL98" s="201">
        <v>0</v>
      </c>
      <c r="AM98" s="201">
        <v>0</v>
      </c>
      <c r="AN98" s="201">
        <v>0</v>
      </c>
      <c r="AO98" s="201">
        <v>292.62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0.39582999999999963</v>
      </c>
      <c r="K99">
        <f t="shared" si="0"/>
        <v>2.3047525000000046</v>
      </c>
      <c r="L99">
        <f t="shared" si="0"/>
        <v>4.6225000000000037E-2</v>
      </c>
      <c r="M99">
        <f t="shared" si="0"/>
        <v>5.1119999999999936E-2</v>
      </c>
      <c r="N99">
        <f t="shared" si="0"/>
        <v>4.1519999999999967E-2</v>
      </c>
      <c r="O99">
        <f t="shared" si="0"/>
        <v>5.8799999999999908E-2</v>
      </c>
      <c r="P99">
        <f t="shared" si="0"/>
        <v>2.1642499999999988E-2</v>
      </c>
      <c r="Q99">
        <f t="shared" si="0"/>
        <v>2.0044999999999959E-2</v>
      </c>
      <c r="R99">
        <f t="shared" si="0"/>
        <v>7.8630000000000061E-2</v>
      </c>
      <c r="S99">
        <f t="shared" si="0"/>
        <v>4.9127499999999838E-2</v>
      </c>
      <c r="T99">
        <f t="shared" si="0"/>
        <v>0</v>
      </c>
      <c r="U99">
        <f t="shared" si="0"/>
        <v>4.906000000000002E-2</v>
      </c>
      <c r="V99">
        <f t="shared" si="0"/>
        <v>3.8000000000000138E-2</v>
      </c>
      <c r="W99">
        <f t="shared" si="0"/>
        <v>1.2212499999999994E-2</v>
      </c>
      <c r="X99">
        <f t="shared" si="0"/>
        <v>5.2079999999999904E-2</v>
      </c>
      <c r="Y99">
        <f t="shared" si="0"/>
        <v>0</v>
      </c>
      <c r="Z99">
        <f t="shared" si="0"/>
        <v>5.3474999999999946E-2</v>
      </c>
      <c r="AA99">
        <f t="shared" si="0"/>
        <v>3.1679999999999923E-2</v>
      </c>
      <c r="AB99">
        <f t="shared" si="0"/>
        <v>0</v>
      </c>
      <c r="AC99">
        <f t="shared" si="0"/>
        <v>6.6952499999999956E-2</v>
      </c>
      <c r="AD99">
        <f t="shared" si="0"/>
        <v>0.34222500000000033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0.9284100000000004</v>
      </c>
      <c r="AJ99">
        <f t="shared" si="0"/>
        <v>0</v>
      </c>
      <c r="AK99">
        <f t="shared" si="0"/>
        <v>0.39966999999999997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0.4</v>
      </c>
      <c r="K3" s="201">
        <v>5.51</v>
      </c>
      <c r="L3" s="201">
        <v>2.13</v>
      </c>
      <c r="M3" s="201">
        <v>0</v>
      </c>
      <c r="N3" s="201">
        <v>1.01</v>
      </c>
      <c r="O3" s="201">
        <v>1.68</v>
      </c>
      <c r="P3" s="201">
        <v>2.2999999999999998</v>
      </c>
      <c r="Q3" s="201">
        <v>0.09</v>
      </c>
      <c r="R3" s="201">
        <v>0.36</v>
      </c>
      <c r="S3" s="201">
        <v>0.22</v>
      </c>
      <c r="T3" s="201">
        <v>0</v>
      </c>
      <c r="U3" s="201">
        <v>9.61</v>
      </c>
      <c r="V3" s="201">
        <v>0.18</v>
      </c>
      <c r="W3" s="201">
        <v>0.28999999999999998</v>
      </c>
      <c r="X3" s="201">
        <v>1.25</v>
      </c>
      <c r="Y3" s="201">
        <v>0</v>
      </c>
      <c r="Z3" s="201">
        <v>1.18</v>
      </c>
      <c r="AA3" s="201">
        <v>0.76</v>
      </c>
      <c r="AB3" s="201">
        <v>0</v>
      </c>
      <c r="AC3" s="201">
        <v>0</v>
      </c>
      <c r="AD3" s="201">
        <v>13.65</v>
      </c>
      <c r="AE3" s="201">
        <v>0</v>
      </c>
      <c r="AF3" s="201">
        <v>0</v>
      </c>
      <c r="AG3" s="201">
        <v>0</v>
      </c>
      <c r="AH3" s="201">
        <v>0</v>
      </c>
      <c r="AI3" s="201">
        <v>24.73</v>
      </c>
      <c r="AJ3" s="201">
        <v>0</v>
      </c>
      <c r="AK3" s="201">
        <v>2.34</v>
      </c>
      <c r="AL3" s="201">
        <v>0</v>
      </c>
      <c r="AM3" s="201">
        <v>0</v>
      </c>
      <c r="AN3" s="201">
        <v>0</v>
      </c>
      <c r="AO3" s="201">
        <v>146.63999999999999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0.4</v>
      </c>
      <c r="K4" s="201">
        <v>5.51</v>
      </c>
      <c r="L4" s="201">
        <v>2.13</v>
      </c>
      <c r="M4" s="201">
        <v>0</v>
      </c>
      <c r="N4" s="201">
        <v>1.01</v>
      </c>
      <c r="O4" s="201">
        <v>1.68</v>
      </c>
      <c r="P4" s="201">
        <v>2.2999999999999998</v>
      </c>
      <c r="Q4" s="201">
        <v>0.09</v>
      </c>
      <c r="R4" s="201">
        <v>0.36</v>
      </c>
      <c r="S4" s="201">
        <v>0.22</v>
      </c>
      <c r="T4" s="201">
        <v>0</v>
      </c>
      <c r="U4" s="201">
        <v>9.61</v>
      </c>
      <c r="V4" s="201">
        <v>0.18</v>
      </c>
      <c r="W4" s="201">
        <v>0.28999999999999998</v>
      </c>
      <c r="X4" s="201">
        <v>1.25</v>
      </c>
      <c r="Y4" s="201">
        <v>0</v>
      </c>
      <c r="Z4" s="201">
        <v>1.18</v>
      </c>
      <c r="AA4" s="201">
        <v>0.76</v>
      </c>
      <c r="AB4" s="201">
        <v>0</v>
      </c>
      <c r="AC4" s="201">
        <v>0</v>
      </c>
      <c r="AD4" s="201">
        <v>13.65</v>
      </c>
      <c r="AE4" s="201">
        <v>0</v>
      </c>
      <c r="AF4" s="201">
        <v>0</v>
      </c>
      <c r="AG4" s="201">
        <v>0</v>
      </c>
      <c r="AH4" s="201">
        <v>0</v>
      </c>
      <c r="AI4" s="201">
        <v>24.73</v>
      </c>
      <c r="AJ4" s="201">
        <v>0</v>
      </c>
      <c r="AK4" s="201">
        <v>2.34</v>
      </c>
      <c r="AL4" s="201">
        <v>0</v>
      </c>
      <c r="AM4" s="201">
        <v>0</v>
      </c>
      <c r="AN4" s="201">
        <v>0</v>
      </c>
      <c r="AO4" s="201">
        <v>146.63999999999999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8.35</v>
      </c>
      <c r="K5" s="201">
        <v>5.51</v>
      </c>
      <c r="L5" s="201">
        <v>2.13</v>
      </c>
      <c r="M5" s="201">
        <v>0</v>
      </c>
      <c r="N5" s="201">
        <v>1.01</v>
      </c>
      <c r="O5" s="201">
        <v>1.68</v>
      </c>
      <c r="P5" s="201">
        <v>2.2999999999999998</v>
      </c>
      <c r="Q5" s="201">
        <v>0.09</v>
      </c>
      <c r="R5" s="201">
        <v>0.36</v>
      </c>
      <c r="S5" s="201">
        <v>0.22</v>
      </c>
      <c r="T5" s="201">
        <v>0</v>
      </c>
      <c r="U5" s="201">
        <v>9.61</v>
      </c>
      <c r="V5" s="201">
        <v>0.18</v>
      </c>
      <c r="W5" s="201">
        <v>0.28999999999999998</v>
      </c>
      <c r="X5" s="201">
        <v>1.25</v>
      </c>
      <c r="Y5" s="201">
        <v>0</v>
      </c>
      <c r="Z5" s="201">
        <v>1.18</v>
      </c>
      <c r="AA5" s="201">
        <v>0.76</v>
      </c>
      <c r="AB5" s="201">
        <v>0</v>
      </c>
      <c r="AC5" s="201">
        <v>0</v>
      </c>
      <c r="AD5" s="201">
        <v>13.65</v>
      </c>
      <c r="AE5" s="201">
        <v>0</v>
      </c>
      <c r="AF5" s="201">
        <v>0</v>
      </c>
      <c r="AG5" s="201">
        <v>0</v>
      </c>
      <c r="AH5" s="201">
        <v>0</v>
      </c>
      <c r="AI5" s="201">
        <v>24.73</v>
      </c>
      <c r="AJ5" s="201">
        <v>0</v>
      </c>
      <c r="AK5" s="201">
        <v>2.34</v>
      </c>
      <c r="AL5" s="201">
        <v>0</v>
      </c>
      <c r="AM5" s="201">
        <v>0</v>
      </c>
      <c r="AN5" s="201">
        <v>0</v>
      </c>
      <c r="AO5" s="201">
        <v>146.63999999999999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8.35</v>
      </c>
      <c r="K6" s="201">
        <v>5.51</v>
      </c>
      <c r="L6" s="201">
        <v>2.13</v>
      </c>
      <c r="M6" s="201">
        <v>0</v>
      </c>
      <c r="N6" s="201">
        <v>1.01</v>
      </c>
      <c r="O6" s="201">
        <v>1.68</v>
      </c>
      <c r="P6" s="201">
        <v>2.2999999999999998</v>
      </c>
      <c r="Q6" s="201">
        <v>0.09</v>
      </c>
      <c r="R6" s="201">
        <v>0.36</v>
      </c>
      <c r="S6" s="201">
        <v>0.22</v>
      </c>
      <c r="T6" s="201">
        <v>0</v>
      </c>
      <c r="U6" s="201">
        <v>9.61</v>
      </c>
      <c r="V6" s="201">
        <v>0.18</v>
      </c>
      <c r="W6" s="201">
        <v>0.28999999999999998</v>
      </c>
      <c r="X6" s="201">
        <v>1.25</v>
      </c>
      <c r="Y6" s="201">
        <v>0</v>
      </c>
      <c r="Z6" s="201">
        <v>1.18</v>
      </c>
      <c r="AA6" s="201">
        <v>0.76</v>
      </c>
      <c r="AB6" s="201">
        <v>0</v>
      </c>
      <c r="AC6" s="201">
        <v>0</v>
      </c>
      <c r="AD6" s="201">
        <v>8.8000000000000007</v>
      </c>
      <c r="AE6" s="201">
        <v>0</v>
      </c>
      <c r="AF6" s="201">
        <v>0</v>
      </c>
      <c r="AG6" s="201">
        <v>0</v>
      </c>
      <c r="AH6" s="201">
        <v>0</v>
      </c>
      <c r="AI6" s="201">
        <v>24.73</v>
      </c>
      <c r="AJ6" s="201">
        <v>0</v>
      </c>
      <c r="AK6" s="201">
        <v>2.34</v>
      </c>
      <c r="AL6" s="201">
        <v>0</v>
      </c>
      <c r="AM6" s="201">
        <v>0</v>
      </c>
      <c r="AN6" s="201">
        <v>0</v>
      </c>
      <c r="AO6" s="201">
        <v>146.63999999999999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8.35</v>
      </c>
      <c r="K7" s="201">
        <v>5.51</v>
      </c>
      <c r="L7" s="201">
        <v>2.13</v>
      </c>
      <c r="M7" s="201">
        <v>0</v>
      </c>
      <c r="N7" s="201">
        <v>1.01</v>
      </c>
      <c r="O7" s="201">
        <v>1.68</v>
      </c>
      <c r="P7" s="201">
        <v>2.2999999999999998</v>
      </c>
      <c r="Q7" s="201">
        <v>0.09</v>
      </c>
      <c r="R7" s="201">
        <v>0.36</v>
      </c>
      <c r="S7" s="201">
        <v>0.22</v>
      </c>
      <c r="T7" s="201">
        <v>0</v>
      </c>
      <c r="U7" s="201">
        <v>9.61</v>
      </c>
      <c r="V7" s="201">
        <v>0.18</v>
      </c>
      <c r="W7" s="201">
        <v>0.28999999999999998</v>
      </c>
      <c r="X7" s="201">
        <v>1.25</v>
      </c>
      <c r="Y7" s="201">
        <v>0</v>
      </c>
      <c r="Z7" s="201">
        <v>1.18</v>
      </c>
      <c r="AA7" s="201">
        <v>0.76</v>
      </c>
      <c r="AB7" s="201">
        <v>0</v>
      </c>
      <c r="AC7" s="201">
        <v>0</v>
      </c>
      <c r="AD7" s="201">
        <v>8.8000000000000007</v>
      </c>
      <c r="AE7" s="201">
        <v>0</v>
      </c>
      <c r="AF7" s="201">
        <v>0</v>
      </c>
      <c r="AG7" s="201">
        <v>0</v>
      </c>
      <c r="AH7" s="201">
        <v>0</v>
      </c>
      <c r="AI7" s="201">
        <v>24.73</v>
      </c>
      <c r="AJ7" s="201">
        <v>0</v>
      </c>
      <c r="AK7" s="201">
        <v>2.34</v>
      </c>
      <c r="AL7" s="201">
        <v>0</v>
      </c>
      <c r="AM7" s="201">
        <v>0</v>
      </c>
      <c r="AN7" s="201">
        <v>0</v>
      </c>
      <c r="AO7" s="201">
        <v>146.63999999999999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8.35</v>
      </c>
      <c r="K8" s="201">
        <v>5.51</v>
      </c>
      <c r="L8" s="201">
        <v>2.13</v>
      </c>
      <c r="M8" s="201">
        <v>0</v>
      </c>
      <c r="N8" s="201">
        <v>1.01</v>
      </c>
      <c r="O8" s="201">
        <v>1.68</v>
      </c>
      <c r="P8" s="201">
        <v>2.2999999999999998</v>
      </c>
      <c r="Q8" s="201">
        <v>0.09</v>
      </c>
      <c r="R8" s="201">
        <v>0.36</v>
      </c>
      <c r="S8" s="201">
        <v>0.22</v>
      </c>
      <c r="T8" s="201">
        <v>0</v>
      </c>
      <c r="U8" s="201">
        <v>9.61</v>
      </c>
      <c r="V8" s="201">
        <v>0.18</v>
      </c>
      <c r="W8" s="201">
        <v>0.28999999999999998</v>
      </c>
      <c r="X8" s="201">
        <v>1.25</v>
      </c>
      <c r="Y8" s="201">
        <v>0</v>
      </c>
      <c r="Z8" s="201">
        <v>1.18</v>
      </c>
      <c r="AA8" s="201">
        <v>0.76</v>
      </c>
      <c r="AB8" s="201">
        <v>0</v>
      </c>
      <c r="AC8" s="201">
        <v>0</v>
      </c>
      <c r="AD8" s="201">
        <v>8.8000000000000007</v>
      </c>
      <c r="AE8" s="201">
        <v>0</v>
      </c>
      <c r="AF8" s="201">
        <v>0</v>
      </c>
      <c r="AG8" s="201">
        <v>0</v>
      </c>
      <c r="AH8" s="201">
        <v>0</v>
      </c>
      <c r="AI8" s="201">
        <v>24.73</v>
      </c>
      <c r="AJ8" s="201">
        <v>0</v>
      </c>
      <c r="AK8" s="201">
        <v>2.34</v>
      </c>
      <c r="AL8" s="201">
        <v>0</v>
      </c>
      <c r="AM8" s="201">
        <v>0</v>
      </c>
      <c r="AN8" s="201">
        <v>0</v>
      </c>
      <c r="AO8" s="201">
        <v>146.63999999999999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8.35</v>
      </c>
      <c r="K9" s="201">
        <v>5.51</v>
      </c>
      <c r="L9" s="201">
        <v>2.13</v>
      </c>
      <c r="M9" s="201">
        <v>0</v>
      </c>
      <c r="N9" s="201">
        <v>1.01</v>
      </c>
      <c r="O9" s="201">
        <v>1.68</v>
      </c>
      <c r="P9" s="201">
        <v>2.2999999999999998</v>
      </c>
      <c r="Q9" s="201">
        <v>0.09</v>
      </c>
      <c r="R9" s="201">
        <v>0.36</v>
      </c>
      <c r="S9" s="201">
        <v>0.22</v>
      </c>
      <c r="T9" s="201">
        <v>0</v>
      </c>
      <c r="U9" s="201">
        <v>9.58</v>
      </c>
      <c r="V9" s="201">
        <v>0.18</v>
      </c>
      <c r="W9" s="201">
        <v>0.28999999999999998</v>
      </c>
      <c r="X9" s="201">
        <v>1.25</v>
      </c>
      <c r="Y9" s="201">
        <v>0</v>
      </c>
      <c r="Z9" s="201">
        <v>1.18</v>
      </c>
      <c r="AA9" s="201">
        <v>0.76</v>
      </c>
      <c r="AB9" s="201">
        <v>0</v>
      </c>
      <c r="AC9" s="201">
        <v>0</v>
      </c>
      <c r="AD9" s="201">
        <v>8.8000000000000007</v>
      </c>
      <c r="AE9" s="201">
        <v>0</v>
      </c>
      <c r="AF9" s="201">
        <v>0</v>
      </c>
      <c r="AG9" s="201">
        <v>0</v>
      </c>
      <c r="AH9" s="201">
        <v>0</v>
      </c>
      <c r="AI9" s="201">
        <v>24.73</v>
      </c>
      <c r="AJ9" s="201">
        <v>0</v>
      </c>
      <c r="AK9" s="201">
        <v>2.34</v>
      </c>
      <c r="AL9" s="201">
        <v>0</v>
      </c>
      <c r="AM9" s="201">
        <v>0</v>
      </c>
      <c r="AN9" s="201">
        <v>0</v>
      </c>
      <c r="AO9" s="201">
        <v>146.63999999999999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8.35</v>
      </c>
      <c r="K10" s="201">
        <v>5.51</v>
      </c>
      <c r="L10" s="201">
        <v>2.13</v>
      </c>
      <c r="M10" s="201">
        <v>0</v>
      </c>
      <c r="N10" s="201">
        <v>1.01</v>
      </c>
      <c r="O10" s="201">
        <v>1.68</v>
      </c>
      <c r="P10" s="201">
        <v>2.2999999999999998</v>
      </c>
      <c r="Q10" s="201">
        <v>0.09</v>
      </c>
      <c r="R10" s="201">
        <v>0.36</v>
      </c>
      <c r="S10" s="201">
        <v>0.22</v>
      </c>
      <c r="T10" s="201">
        <v>0</v>
      </c>
      <c r="U10" s="201">
        <v>9.58</v>
      </c>
      <c r="V10" s="201">
        <v>0.18</v>
      </c>
      <c r="W10" s="201">
        <v>0.28999999999999998</v>
      </c>
      <c r="X10" s="201">
        <v>1.25</v>
      </c>
      <c r="Y10" s="201">
        <v>0</v>
      </c>
      <c r="Z10" s="201">
        <v>1.18</v>
      </c>
      <c r="AA10" s="201">
        <v>0.76</v>
      </c>
      <c r="AB10" s="201">
        <v>0</v>
      </c>
      <c r="AC10" s="201">
        <v>0</v>
      </c>
      <c r="AD10" s="201">
        <v>8.8000000000000007</v>
      </c>
      <c r="AE10" s="201">
        <v>0</v>
      </c>
      <c r="AF10" s="201">
        <v>0</v>
      </c>
      <c r="AG10" s="201">
        <v>0</v>
      </c>
      <c r="AH10" s="201">
        <v>0</v>
      </c>
      <c r="AI10" s="201">
        <v>24.73</v>
      </c>
      <c r="AJ10" s="201">
        <v>0</v>
      </c>
      <c r="AK10" s="201">
        <v>2.34</v>
      </c>
      <c r="AL10" s="201">
        <v>0</v>
      </c>
      <c r="AM10" s="201">
        <v>0</v>
      </c>
      <c r="AN10" s="201">
        <v>0</v>
      </c>
      <c r="AO10" s="201">
        <v>146.63999999999999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8.35</v>
      </c>
      <c r="K11" s="201">
        <v>5.51</v>
      </c>
      <c r="L11" s="201">
        <v>2.13</v>
      </c>
      <c r="M11" s="201">
        <v>0</v>
      </c>
      <c r="N11" s="201">
        <v>1.01</v>
      </c>
      <c r="O11" s="201">
        <v>1.68</v>
      </c>
      <c r="P11" s="201">
        <v>2.2999999999999998</v>
      </c>
      <c r="Q11" s="201">
        <v>0.09</v>
      </c>
      <c r="R11" s="201">
        <v>0.36</v>
      </c>
      <c r="S11" s="201">
        <v>0.22</v>
      </c>
      <c r="T11" s="201">
        <v>0</v>
      </c>
      <c r="U11" s="201">
        <v>9.58</v>
      </c>
      <c r="V11" s="201">
        <v>0.18</v>
      </c>
      <c r="W11" s="201">
        <v>0.28999999999999998</v>
      </c>
      <c r="X11" s="201">
        <v>1.25</v>
      </c>
      <c r="Y11" s="201">
        <v>0</v>
      </c>
      <c r="Z11" s="201">
        <v>1.18</v>
      </c>
      <c r="AA11" s="201">
        <v>0.76</v>
      </c>
      <c r="AB11" s="201">
        <v>0</v>
      </c>
      <c r="AC11" s="201">
        <v>0</v>
      </c>
      <c r="AD11" s="201">
        <v>8.8000000000000007</v>
      </c>
      <c r="AE11" s="201">
        <v>0</v>
      </c>
      <c r="AF11" s="201">
        <v>0</v>
      </c>
      <c r="AG11" s="201">
        <v>0</v>
      </c>
      <c r="AH11" s="201">
        <v>0</v>
      </c>
      <c r="AI11" s="201">
        <v>24.73</v>
      </c>
      <c r="AJ11" s="201">
        <v>0</v>
      </c>
      <c r="AK11" s="201">
        <v>2.34</v>
      </c>
      <c r="AL11" s="201">
        <v>0</v>
      </c>
      <c r="AM11" s="201">
        <v>0</v>
      </c>
      <c r="AN11" s="201">
        <v>0</v>
      </c>
      <c r="AO11" s="201">
        <v>146.63999999999999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8.35</v>
      </c>
      <c r="K12" s="201">
        <v>5.51</v>
      </c>
      <c r="L12" s="201">
        <v>2.13</v>
      </c>
      <c r="M12" s="201">
        <v>0</v>
      </c>
      <c r="N12" s="201">
        <v>1.01</v>
      </c>
      <c r="O12" s="201">
        <v>1.68</v>
      </c>
      <c r="P12" s="201">
        <v>2.2999999999999998</v>
      </c>
      <c r="Q12" s="201">
        <v>0.09</v>
      </c>
      <c r="R12" s="201">
        <v>0.36</v>
      </c>
      <c r="S12" s="201">
        <v>0.22</v>
      </c>
      <c r="T12" s="201">
        <v>0</v>
      </c>
      <c r="U12" s="201">
        <v>9.58</v>
      </c>
      <c r="V12" s="201">
        <v>0.18</v>
      </c>
      <c r="W12" s="201">
        <v>0.28999999999999998</v>
      </c>
      <c r="X12" s="201">
        <v>1.25</v>
      </c>
      <c r="Y12" s="201">
        <v>0</v>
      </c>
      <c r="Z12" s="201">
        <v>1.18</v>
      </c>
      <c r="AA12" s="201">
        <v>0.76</v>
      </c>
      <c r="AB12" s="201">
        <v>0</v>
      </c>
      <c r="AC12" s="201">
        <v>0</v>
      </c>
      <c r="AD12" s="201">
        <v>8.8000000000000007</v>
      </c>
      <c r="AE12" s="201">
        <v>0</v>
      </c>
      <c r="AF12" s="201">
        <v>0</v>
      </c>
      <c r="AG12" s="201">
        <v>0</v>
      </c>
      <c r="AH12" s="201">
        <v>0</v>
      </c>
      <c r="AI12" s="201">
        <v>24.73</v>
      </c>
      <c r="AJ12" s="201">
        <v>0</v>
      </c>
      <c r="AK12" s="201">
        <v>2.34</v>
      </c>
      <c r="AL12" s="201">
        <v>0</v>
      </c>
      <c r="AM12" s="201">
        <v>0</v>
      </c>
      <c r="AN12" s="201">
        <v>0</v>
      </c>
      <c r="AO12" s="201">
        <v>146.63999999999999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8.35</v>
      </c>
      <c r="K13" s="201">
        <v>5.51</v>
      </c>
      <c r="L13" s="201">
        <v>2.13</v>
      </c>
      <c r="M13" s="201">
        <v>0</v>
      </c>
      <c r="N13" s="201">
        <v>1.01</v>
      </c>
      <c r="O13" s="201">
        <v>1.68</v>
      </c>
      <c r="P13" s="201">
        <v>2.2999999999999998</v>
      </c>
      <c r="Q13" s="201">
        <v>0.09</v>
      </c>
      <c r="R13" s="201">
        <v>0.36</v>
      </c>
      <c r="S13" s="201">
        <v>0.22</v>
      </c>
      <c r="T13" s="201">
        <v>0</v>
      </c>
      <c r="U13" s="201">
        <v>9.58</v>
      </c>
      <c r="V13" s="201">
        <v>0.18</v>
      </c>
      <c r="W13" s="201">
        <v>0.28999999999999998</v>
      </c>
      <c r="X13" s="201">
        <v>1.25</v>
      </c>
      <c r="Y13" s="201">
        <v>0</v>
      </c>
      <c r="Z13" s="201">
        <v>1.18</v>
      </c>
      <c r="AA13" s="201">
        <v>0.76</v>
      </c>
      <c r="AB13" s="201">
        <v>0</v>
      </c>
      <c r="AC13" s="201">
        <v>0</v>
      </c>
      <c r="AD13" s="201">
        <v>8.8000000000000007</v>
      </c>
      <c r="AE13" s="201">
        <v>0</v>
      </c>
      <c r="AF13" s="201">
        <v>0</v>
      </c>
      <c r="AG13" s="201">
        <v>0</v>
      </c>
      <c r="AH13" s="201">
        <v>0</v>
      </c>
      <c r="AI13" s="201">
        <v>24.73</v>
      </c>
      <c r="AJ13" s="201">
        <v>0</v>
      </c>
      <c r="AK13" s="201">
        <v>2.34</v>
      </c>
      <c r="AL13" s="201">
        <v>0</v>
      </c>
      <c r="AM13" s="201">
        <v>0</v>
      </c>
      <c r="AN13" s="201">
        <v>0</v>
      </c>
      <c r="AO13" s="201">
        <v>146.63999999999999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8.35</v>
      </c>
      <c r="K14" s="201">
        <v>5.51</v>
      </c>
      <c r="L14" s="201">
        <v>2.13</v>
      </c>
      <c r="M14" s="201">
        <v>0</v>
      </c>
      <c r="N14" s="201">
        <v>1.01</v>
      </c>
      <c r="O14" s="201">
        <v>1.68</v>
      </c>
      <c r="P14" s="201">
        <v>2.2999999999999998</v>
      </c>
      <c r="Q14" s="201">
        <v>0.09</v>
      </c>
      <c r="R14" s="201">
        <v>0.36</v>
      </c>
      <c r="S14" s="201">
        <v>0.22</v>
      </c>
      <c r="T14" s="201">
        <v>0</v>
      </c>
      <c r="U14" s="201">
        <v>9.58</v>
      </c>
      <c r="V14" s="201">
        <v>0.18</v>
      </c>
      <c r="W14" s="201">
        <v>0.28999999999999998</v>
      </c>
      <c r="X14" s="201">
        <v>1.25</v>
      </c>
      <c r="Y14" s="201">
        <v>0</v>
      </c>
      <c r="Z14" s="201">
        <v>1.18</v>
      </c>
      <c r="AA14" s="201">
        <v>0.76</v>
      </c>
      <c r="AB14" s="201">
        <v>0</v>
      </c>
      <c r="AC14" s="201">
        <v>0</v>
      </c>
      <c r="AD14" s="201">
        <v>8.8000000000000007</v>
      </c>
      <c r="AE14" s="201">
        <v>0</v>
      </c>
      <c r="AF14" s="201">
        <v>0</v>
      </c>
      <c r="AG14" s="201">
        <v>0</v>
      </c>
      <c r="AH14" s="201">
        <v>0</v>
      </c>
      <c r="AI14" s="201">
        <v>24.73</v>
      </c>
      <c r="AJ14" s="201">
        <v>0</v>
      </c>
      <c r="AK14" s="201">
        <v>2.34</v>
      </c>
      <c r="AL14" s="201">
        <v>0</v>
      </c>
      <c r="AM14" s="201">
        <v>0</v>
      </c>
      <c r="AN14" s="201">
        <v>0</v>
      </c>
      <c r="AO14" s="201">
        <v>146.63999999999999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8.35</v>
      </c>
      <c r="K15" s="201">
        <v>5.51</v>
      </c>
      <c r="L15" s="201">
        <v>2.13</v>
      </c>
      <c r="M15" s="201">
        <v>0</v>
      </c>
      <c r="N15" s="201">
        <v>1.01</v>
      </c>
      <c r="O15" s="201">
        <v>1.68</v>
      </c>
      <c r="P15" s="201">
        <v>2.2999999999999998</v>
      </c>
      <c r="Q15" s="201">
        <v>0.09</v>
      </c>
      <c r="R15" s="201">
        <v>0.36</v>
      </c>
      <c r="S15" s="201">
        <v>0.22</v>
      </c>
      <c r="T15" s="201">
        <v>0</v>
      </c>
      <c r="U15" s="201">
        <v>9.58</v>
      </c>
      <c r="V15" s="201">
        <v>0.18</v>
      </c>
      <c r="W15" s="201">
        <v>0.28999999999999998</v>
      </c>
      <c r="X15" s="201">
        <v>1.25</v>
      </c>
      <c r="Y15" s="201">
        <v>0</v>
      </c>
      <c r="Z15" s="201">
        <v>1.18</v>
      </c>
      <c r="AA15" s="201">
        <v>0.76</v>
      </c>
      <c r="AB15" s="201">
        <v>0</v>
      </c>
      <c r="AC15" s="201">
        <v>0</v>
      </c>
      <c r="AD15" s="201">
        <v>8.8000000000000007</v>
      </c>
      <c r="AE15" s="201">
        <v>0</v>
      </c>
      <c r="AF15" s="201">
        <v>0</v>
      </c>
      <c r="AG15" s="201">
        <v>0</v>
      </c>
      <c r="AH15" s="201">
        <v>0</v>
      </c>
      <c r="AI15" s="201">
        <v>24.73</v>
      </c>
      <c r="AJ15" s="201">
        <v>0</v>
      </c>
      <c r="AK15" s="201">
        <v>1.56</v>
      </c>
      <c r="AL15" s="201">
        <v>0</v>
      </c>
      <c r="AM15" s="201">
        <v>0</v>
      </c>
      <c r="AN15" s="201">
        <v>0</v>
      </c>
      <c r="AO15" s="201">
        <v>146.63999999999999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8.35</v>
      </c>
      <c r="K16" s="201">
        <v>5.51</v>
      </c>
      <c r="L16" s="201">
        <v>2.13</v>
      </c>
      <c r="M16" s="201">
        <v>0</v>
      </c>
      <c r="N16" s="201">
        <v>1.01</v>
      </c>
      <c r="O16" s="201">
        <v>1.68</v>
      </c>
      <c r="P16" s="201">
        <v>2.2999999999999998</v>
      </c>
      <c r="Q16" s="201">
        <v>0.09</v>
      </c>
      <c r="R16" s="201">
        <v>0.36</v>
      </c>
      <c r="S16" s="201">
        <v>0.22</v>
      </c>
      <c r="T16" s="201">
        <v>0</v>
      </c>
      <c r="U16" s="201">
        <v>9.58</v>
      </c>
      <c r="V16" s="201">
        <v>0.18</v>
      </c>
      <c r="W16" s="201">
        <v>0.28999999999999998</v>
      </c>
      <c r="X16" s="201">
        <v>1.25</v>
      </c>
      <c r="Y16" s="201">
        <v>0</v>
      </c>
      <c r="Z16" s="201">
        <v>1.18</v>
      </c>
      <c r="AA16" s="201">
        <v>0.76</v>
      </c>
      <c r="AB16" s="201">
        <v>0</v>
      </c>
      <c r="AC16" s="201">
        <v>0</v>
      </c>
      <c r="AD16" s="201">
        <v>8.8000000000000007</v>
      </c>
      <c r="AE16" s="201">
        <v>0</v>
      </c>
      <c r="AF16" s="201">
        <v>0</v>
      </c>
      <c r="AG16" s="201">
        <v>0</v>
      </c>
      <c r="AH16" s="201">
        <v>0</v>
      </c>
      <c r="AI16" s="201">
        <v>24.73</v>
      </c>
      <c r="AJ16" s="201">
        <v>0</v>
      </c>
      <c r="AK16" s="201">
        <v>1.56</v>
      </c>
      <c r="AL16" s="201">
        <v>0</v>
      </c>
      <c r="AM16" s="201">
        <v>0</v>
      </c>
      <c r="AN16" s="201">
        <v>0</v>
      </c>
      <c r="AO16" s="201">
        <v>146.63999999999999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8.35</v>
      </c>
      <c r="K17" s="201">
        <v>5.51</v>
      </c>
      <c r="L17" s="201">
        <v>2.13</v>
      </c>
      <c r="M17" s="201">
        <v>0</v>
      </c>
      <c r="N17" s="201">
        <v>1.01</v>
      </c>
      <c r="O17" s="201">
        <v>1.68</v>
      </c>
      <c r="P17" s="201">
        <v>2.2999999999999998</v>
      </c>
      <c r="Q17" s="201">
        <v>0.09</v>
      </c>
      <c r="R17" s="201">
        <v>0.36</v>
      </c>
      <c r="S17" s="201">
        <v>0.22</v>
      </c>
      <c r="T17" s="201">
        <v>0</v>
      </c>
      <c r="U17" s="201">
        <v>9.58</v>
      </c>
      <c r="V17" s="201">
        <v>0.18</v>
      </c>
      <c r="W17" s="201">
        <v>0.28999999999999998</v>
      </c>
      <c r="X17" s="201">
        <v>1.25</v>
      </c>
      <c r="Y17" s="201">
        <v>0</v>
      </c>
      <c r="Z17" s="201">
        <v>1.18</v>
      </c>
      <c r="AA17" s="201">
        <v>0.76</v>
      </c>
      <c r="AB17" s="201">
        <v>0</v>
      </c>
      <c r="AC17" s="201">
        <v>0</v>
      </c>
      <c r="AD17" s="201">
        <v>8.8000000000000007</v>
      </c>
      <c r="AE17" s="201">
        <v>0</v>
      </c>
      <c r="AF17" s="201">
        <v>0</v>
      </c>
      <c r="AG17" s="201">
        <v>0</v>
      </c>
      <c r="AH17" s="201">
        <v>0</v>
      </c>
      <c r="AI17" s="201">
        <v>24.73</v>
      </c>
      <c r="AJ17" s="201">
        <v>0</v>
      </c>
      <c r="AK17" s="201">
        <v>1.56</v>
      </c>
      <c r="AL17" s="201">
        <v>0</v>
      </c>
      <c r="AM17" s="201">
        <v>0</v>
      </c>
      <c r="AN17" s="201">
        <v>0</v>
      </c>
      <c r="AO17" s="201">
        <v>146.63999999999999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8.35</v>
      </c>
      <c r="K18" s="201">
        <v>5.51</v>
      </c>
      <c r="L18" s="201">
        <v>2.13</v>
      </c>
      <c r="M18" s="201">
        <v>0</v>
      </c>
      <c r="N18" s="201">
        <v>1.01</v>
      </c>
      <c r="O18" s="201">
        <v>1.68</v>
      </c>
      <c r="P18" s="201">
        <v>2.2999999999999998</v>
      </c>
      <c r="Q18" s="201">
        <v>0.09</v>
      </c>
      <c r="R18" s="201">
        <v>0.36</v>
      </c>
      <c r="S18" s="201">
        <v>0.22</v>
      </c>
      <c r="T18" s="201">
        <v>0</v>
      </c>
      <c r="U18" s="201">
        <v>9.58</v>
      </c>
      <c r="V18" s="201">
        <v>0.18</v>
      </c>
      <c r="W18" s="201">
        <v>0.28999999999999998</v>
      </c>
      <c r="X18" s="201">
        <v>1.25</v>
      </c>
      <c r="Y18" s="201">
        <v>0</v>
      </c>
      <c r="Z18" s="201">
        <v>1.18</v>
      </c>
      <c r="AA18" s="201">
        <v>0.76</v>
      </c>
      <c r="AB18" s="201">
        <v>0</v>
      </c>
      <c r="AC18" s="201">
        <v>0</v>
      </c>
      <c r="AD18" s="201">
        <v>8.8000000000000007</v>
      </c>
      <c r="AE18" s="201">
        <v>0</v>
      </c>
      <c r="AF18" s="201">
        <v>0</v>
      </c>
      <c r="AG18" s="201">
        <v>0</v>
      </c>
      <c r="AH18" s="201">
        <v>0</v>
      </c>
      <c r="AI18" s="201">
        <v>24.73</v>
      </c>
      <c r="AJ18" s="201">
        <v>0</v>
      </c>
      <c r="AK18" s="201">
        <v>1.56</v>
      </c>
      <c r="AL18" s="201">
        <v>0</v>
      </c>
      <c r="AM18" s="201">
        <v>0</v>
      </c>
      <c r="AN18" s="201">
        <v>0</v>
      </c>
      <c r="AO18" s="201">
        <v>146.63999999999999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8.35</v>
      </c>
      <c r="K19" s="201">
        <v>5.51</v>
      </c>
      <c r="L19" s="201">
        <v>2.13</v>
      </c>
      <c r="M19" s="201">
        <v>0</v>
      </c>
      <c r="N19" s="201">
        <v>1.01</v>
      </c>
      <c r="O19" s="201">
        <v>1.68</v>
      </c>
      <c r="P19" s="201">
        <v>2.2999999999999998</v>
      </c>
      <c r="Q19" s="201">
        <v>0.09</v>
      </c>
      <c r="R19" s="201">
        <v>0.36</v>
      </c>
      <c r="S19" s="201">
        <v>0.22</v>
      </c>
      <c r="T19" s="201">
        <v>0</v>
      </c>
      <c r="U19" s="201">
        <v>9.58</v>
      </c>
      <c r="V19" s="201">
        <v>0.18</v>
      </c>
      <c r="W19" s="201">
        <v>0.28999999999999998</v>
      </c>
      <c r="X19" s="201">
        <v>1.25</v>
      </c>
      <c r="Y19" s="201">
        <v>0</v>
      </c>
      <c r="Z19" s="201">
        <v>1.18</v>
      </c>
      <c r="AA19" s="201">
        <v>0.76</v>
      </c>
      <c r="AB19" s="201">
        <v>0</v>
      </c>
      <c r="AC19" s="201">
        <v>0</v>
      </c>
      <c r="AD19" s="201">
        <v>8.8000000000000007</v>
      </c>
      <c r="AE19" s="201">
        <v>0</v>
      </c>
      <c r="AF19" s="201">
        <v>0</v>
      </c>
      <c r="AG19" s="201">
        <v>0</v>
      </c>
      <c r="AH19" s="201">
        <v>0</v>
      </c>
      <c r="AI19" s="201">
        <v>24.73</v>
      </c>
      <c r="AJ19" s="201">
        <v>0</v>
      </c>
      <c r="AK19" s="201">
        <v>1.56</v>
      </c>
      <c r="AL19" s="201">
        <v>0</v>
      </c>
      <c r="AM19" s="201">
        <v>0</v>
      </c>
      <c r="AN19" s="201">
        <v>0</v>
      </c>
      <c r="AO19" s="201">
        <v>146.63999999999999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8.35</v>
      </c>
      <c r="K20" s="201">
        <v>5.51</v>
      </c>
      <c r="L20" s="201">
        <v>2.13</v>
      </c>
      <c r="M20" s="201">
        <v>0</v>
      </c>
      <c r="N20" s="201">
        <v>1.01</v>
      </c>
      <c r="O20" s="201">
        <v>1.68</v>
      </c>
      <c r="P20" s="201">
        <v>2.2999999999999998</v>
      </c>
      <c r="Q20" s="201">
        <v>0.09</v>
      </c>
      <c r="R20" s="201">
        <v>0.36</v>
      </c>
      <c r="S20" s="201">
        <v>0.22</v>
      </c>
      <c r="T20" s="201">
        <v>0</v>
      </c>
      <c r="U20" s="201">
        <v>9.58</v>
      </c>
      <c r="V20" s="201">
        <v>0.18</v>
      </c>
      <c r="W20" s="201">
        <v>0.28999999999999998</v>
      </c>
      <c r="X20" s="201">
        <v>1.25</v>
      </c>
      <c r="Y20" s="201">
        <v>0</v>
      </c>
      <c r="Z20" s="201">
        <v>1.18</v>
      </c>
      <c r="AA20" s="201">
        <v>0.76</v>
      </c>
      <c r="AB20" s="201">
        <v>0</v>
      </c>
      <c r="AC20" s="201">
        <v>0</v>
      </c>
      <c r="AD20" s="201">
        <v>8.8000000000000007</v>
      </c>
      <c r="AE20" s="201">
        <v>0</v>
      </c>
      <c r="AF20" s="201">
        <v>0</v>
      </c>
      <c r="AG20" s="201">
        <v>0</v>
      </c>
      <c r="AH20" s="201">
        <v>0</v>
      </c>
      <c r="AI20" s="201">
        <v>24.73</v>
      </c>
      <c r="AJ20" s="201">
        <v>0</v>
      </c>
      <c r="AK20" s="201">
        <v>1.56</v>
      </c>
      <c r="AL20" s="201">
        <v>0</v>
      </c>
      <c r="AM20" s="201">
        <v>0</v>
      </c>
      <c r="AN20" s="201">
        <v>0</v>
      </c>
      <c r="AO20" s="201">
        <v>146.63999999999999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8.35</v>
      </c>
      <c r="K21" s="201">
        <v>5.51</v>
      </c>
      <c r="L21" s="201">
        <v>2.13</v>
      </c>
      <c r="M21" s="201">
        <v>0</v>
      </c>
      <c r="N21" s="201">
        <v>1.01</v>
      </c>
      <c r="O21" s="201">
        <v>1.68</v>
      </c>
      <c r="P21" s="201">
        <v>2.2999999999999998</v>
      </c>
      <c r="Q21" s="201">
        <v>0.09</v>
      </c>
      <c r="R21" s="201">
        <v>0.36</v>
      </c>
      <c r="S21" s="201">
        <v>0.22</v>
      </c>
      <c r="T21" s="201">
        <v>0</v>
      </c>
      <c r="U21" s="201">
        <v>9.58</v>
      </c>
      <c r="V21" s="201">
        <v>0.18</v>
      </c>
      <c r="W21" s="201">
        <v>0.28999999999999998</v>
      </c>
      <c r="X21" s="201">
        <v>1.25</v>
      </c>
      <c r="Y21" s="201">
        <v>0</v>
      </c>
      <c r="Z21" s="201">
        <v>1.18</v>
      </c>
      <c r="AA21" s="201">
        <v>0.76</v>
      </c>
      <c r="AB21" s="201">
        <v>0</v>
      </c>
      <c r="AC21" s="201">
        <v>0</v>
      </c>
      <c r="AD21" s="201">
        <v>8.8000000000000007</v>
      </c>
      <c r="AE21" s="201">
        <v>0</v>
      </c>
      <c r="AF21" s="201">
        <v>0</v>
      </c>
      <c r="AG21" s="201">
        <v>0</v>
      </c>
      <c r="AH21" s="201">
        <v>0</v>
      </c>
      <c r="AI21" s="201">
        <v>24.73</v>
      </c>
      <c r="AJ21" s="201">
        <v>0</v>
      </c>
      <c r="AK21" s="201">
        <v>1.56</v>
      </c>
      <c r="AL21" s="201">
        <v>0</v>
      </c>
      <c r="AM21" s="201">
        <v>0</v>
      </c>
      <c r="AN21" s="201">
        <v>0</v>
      </c>
      <c r="AO21" s="201">
        <v>146.63999999999999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8.35</v>
      </c>
      <c r="K22" s="201">
        <v>5.51</v>
      </c>
      <c r="L22" s="201">
        <v>2.13</v>
      </c>
      <c r="M22" s="201">
        <v>0</v>
      </c>
      <c r="N22" s="201">
        <v>1.01</v>
      </c>
      <c r="O22" s="201">
        <v>1.68</v>
      </c>
      <c r="P22" s="201">
        <v>2.2999999999999998</v>
      </c>
      <c r="Q22" s="201">
        <v>0.09</v>
      </c>
      <c r="R22" s="201">
        <v>0.36</v>
      </c>
      <c r="S22" s="201">
        <v>0.22</v>
      </c>
      <c r="T22" s="201">
        <v>0</v>
      </c>
      <c r="U22" s="201">
        <v>9.58</v>
      </c>
      <c r="V22" s="201">
        <v>0.18</v>
      </c>
      <c r="W22" s="201">
        <v>0.28999999999999998</v>
      </c>
      <c r="X22" s="201">
        <v>1.25</v>
      </c>
      <c r="Y22" s="201">
        <v>0</v>
      </c>
      <c r="Z22" s="201">
        <v>1.18</v>
      </c>
      <c r="AA22" s="201">
        <v>0.76</v>
      </c>
      <c r="AB22" s="201">
        <v>0</v>
      </c>
      <c r="AC22" s="201">
        <v>0</v>
      </c>
      <c r="AD22" s="201">
        <v>8.8000000000000007</v>
      </c>
      <c r="AE22" s="201">
        <v>0</v>
      </c>
      <c r="AF22" s="201">
        <v>0</v>
      </c>
      <c r="AG22" s="201">
        <v>0</v>
      </c>
      <c r="AH22" s="201">
        <v>0</v>
      </c>
      <c r="AI22" s="201">
        <v>24.73</v>
      </c>
      <c r="AJ22" s="201">
        <v>0</v>
      </c>
      <c r="AK22" s="201">
        <v>1.56</v>
      </c>
      <c r="AL22" s="201">
        <v>0</v>
      </c>
      <c r="AM22" s="201">
        <v>0</v>
      </c>
      <c r="AN22" s="201">
        <v>0</v>
      </c>
      <c r="AO22" s="201">
        <v>146.63999999999999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8.35</v>
      </c>
      <c r="K23" s="201">
        <v>5.51</v>
      </c>
      <c r="L23" s="201">
        <v>2.13</v>
      </c>
      <c r="M23" s="201">
        <v>0</v>
      </c>
      <c r="N23" s="201">
        <v>1.01</v>
      </c>
      <c r="O23" s="201">
        <v>1.68</v>
      </c>
      <c r="P23" s="201">
        <v>2.2999999999999998</v>
      </c>
      <c r="Q23" s="201">
        <v>0.09</v>
      </c>
      <c r="R23" s="201">
        <v>0.36</v>
      </c>
      <c r="S23" s="201">
        <v>0.22</v>
      </c>
      <c r="T23" s="201">
        <v>0</v>
      </c>
      <c r="U23" s="201">
        <v>9.66</v>
      </c>
      <c r="V23" s="201">
        <v>0.18</v>
      </c>
      <c r="W23" s="201">
        <v>0.28999999999999998</v>
      </c>
      <c r="X23" s="201">
        <v>1.25</v>
      </c>
      <c r="Y23" s="201">
        <v>0</v>
      </c>
      <c r="Z23" s="201">
        <v>1.18</v>
      </c>
      <c r="AA23" s="201">
        <v>0.76</v>
      </c>
      <c r="AB23" s="201">
        <v>0</v>
      </c>
      <c r="AC23" s="201">
        <v>0</v>
      </c>
      <c r="AD23" s="201">
        <v>8.8000000000000007</v>
      </c>
      <c r="AE23" s="201">
        <v>0</v>
      </c>
      <c r="AF23" s="201">
        <v>0</v>
      </c>
      <c r="AG23" s="201">
        <v>0</v>
      </c>
      <c r="AH23" s="201">
        <v>0</v>
      </c>
      <c r="AI23" s="201">
        <v>24.73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146.63999999999999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8.35</v>
      </c>
      <c r="K24" s="201">
        <v>5.51</v>
      </c>
      <c r="L24" s="201">
        <v>2.13</v>
      </c>
      <c r="M24" s="201">
        <v>0</v>
      </c>
      <c r="N24" s="201">
        <v>1.01</v>
      </c>
      <c r="O24" s="201">
        <v>1.68</v>
      </c>
      <c r="P24" s="201">
        <v>2.2999999999999998</v>
      </c>
      <c r="Q24" s="201">
        <v>0.09</v>
      </c>
      <c r="R24" s="201">
        <v>0.36</v>
      </c>
      <c r="S24" s="201">
        <v>0.22</v>
      </c>
      <c r="T24" s="201">
        <v>0</v>
      </c>
      <c r="U24" s="201">
        <v>9.66</v>
      </c>
      <c r="V24" s="201">
        <v>0.18</v>
      </c>
      <c r="W24" s="201">
        <v>0.28999999999999998</v>
      </c>
      <c r="X24" s="201">
        <v>1.25</v>
      </c>
      <c r="Y24" s="201">
        <v>0</v>
      </c>
      <c r="Z24" s="201">
        <v>1.18</v>
      </c>
      <c r="AA24" s="201">
        <v>0.76</v>
      </c>
      <c r="AB24" s="201">
        <v>0</v>
      </c>
      <c r="AC24" s="201">
        <v>0</v>
      </c>
      <c r="AD24" s="201">
        <v>8.8000000000000007</v>
      </c>
      <c r="AE24" s="201">
        <v>0</v>
      </c>
      <c r="AF24" s="201">
        <v>0</v>
      </c>
      <c r="AG24" s="201">
        <v>0</v>
      </c>
      <c r="AH24" s="201">
        <v>0</v>
      </c>
      <c r="AI24" s="201">
        <v>24.73</v>
      </c>
      <c r="AJ24" s="201">
        <v>0</v>
      </c>
      <c r="AK24" s="201">
        <v>1.56</v>
      </c>
      <c r="AL24" s="201">
        <v>0</v>
      </c>
      <c r="AM24" s="201">
        <v>0</v>
      </c>
      <c r="AN24" s="201">
        <v>0</v>
      </c>
      <c r="AO24" s="201">
        <v>146.63999999999999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8.35</v>
      </c>
      <c r="K25" s="201">
        <v>5.51</v>
      </c>
      <c r="L25" s="201">
        <v>2.13</v>
      </c>
      <c r="M25" s="201">
        <v>0</v>
      </c>
      <c r="N25" s="201">
        <v>1.01</v>
      </c>
      <c r="O25" s="201">
        <v>1.68</v>
      </c>
      <c r="P25" s="201">
        <v>2.2999999999999998</v>
      </c>
      <c r="Q25" s="201">
        <v>0.09</v>
      </c>
      <c r="R25" s="201">
        <v>0.36</v>
      </c>
      <c r="S25" s="201">
        <v>0.22</v>
      </c>
      <c r="T25" s="201">
        <v>0</v>
      </c>
      <c r="U25" s="201">
        <v>9.66</v>
      </c>
      <c r="V25" s="201">
        <v>0.18</v>
      </c>
      <c r="W25" s="201">
        <v>0.28999999999999998</v>
      </c>
      <c r="X25" s="201">
        <v>1.25</v>
      </c>
      <c r="Y25" s="201">
        <v>0</v>
      </c>
      <c r="Z25" s="201">
        <v>1.18</v>
      </c>
      <c r="AA25" s="201">
        <v>0.76</v>
      </c>
      <c r="AB25" s="201">
        <v>0</v>
      </c>
      <c r="AC25" s="201">
        <v>0</v>
      </c>
      <c r="AD25" s="201">
        <v>8.8000000000000007</v>
      </c>
      <c r="AE25" s="201">
        <v>0</v>
      </c>
      <c r="AF25" s="201">
        <v>0</v>
      </c>
      <c r="AG25" s="201">
        <v>0</v>
      </c>
      <c r="AH25" s="201">
        <v>0</v>
      </c>
      <c r="AI25" s="201">
        <v>24.73</v>
      </c>
      <c r="AJ25" s="201">
        <v>0</v>
      </c>
      <c r="AK25" s="201">
        <v>1.56</v>
      </c>
      <c r="AL25" s="201">
        <v>0</v>
      </c>
      <c r="AM25" s="201">
        <v>0</v>
      </c>
      <c r="AN25" s="201">
        <v>0</v>
      </c>
      <c r="AO25" s="201">
        <v>146.63999999999999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8.35</v>
      </c>
      <c r="K26" s="201">
        <v>78.040000000000006</v>
      </c>
      <c r="L26" s="201">
        <v>44.29</v>
      </c>
      <c r="M26" s="201">
        <v>0</v>
      </c>
      <c r="N26" s="201">
        <v>1.01</v>
      </c>
      <c r="O26" s="201">
        <v>1.68</v>
      </c>
      <c r="P26" s="201">
        <v>2.2999999999999998</v>
      </c>
      <c r="Q26" s="201">
        <v>0.09</v>
      </c>
      <c r="R26" s="201">
        <v>0.36</v>
      </c>
      <c r="S26" s="201">
        <v>0.22</v>
      </c>
      <c r="T26" s="201">
        <v>0</v>
      </c>
      <c r="U26" s="201">
        <v>9.66</v>
      </c>
      <c r="V26" s="201">
        <v>0.18</v>
      </c>
      <c r="W26" s="201">
        <v>0.28999999999999998</v>
      </c>
      <c r="X26" s="201">
        <v>1.25</v>
      </c>
      <c r="Y26" s="201">
        <v>0</v>
      </c>
      <c r="Z26" s="201">
        <v>1.18</v>
      </c>
      <c r="AA26" s="201">
        <v>0.76</v>
      </c>
      <c r="AB26" s="201">
        <v>0</v>
      </c>
      <c r="AC26" s="201">
        <v>0</v>
      </c>
      <c r="AD26" s="201">
        <v>8.8000000000000007</v>
      </c>
      <c r="AE26" s="201">
        <v>0</v>
      </c>
      <c r="AF26" s="201">
        <v>0</v>
      </c>
      <c r="AG26" s="201">
        <v>0</v>
      </c>
      <c r="AH26" s="201">
        <v>0</v>
      </c>
      <c r="AI26" s="201">
        <v>24.73</v>
      </c>
      <c r="AJ26" s="201">
        <v>0</v>
      </c>
      <c r="AK26" s="201">
        <v>1.56</v>
      </c>
      <c r="AL26" s="201">
        <v>0</v>
      </c>
      <c r="AM26" s="201">
        <v>0</v>
      </c>
      <c r="AN26" s="201">
        <v>0</v>
      </c>
      <c r="AO26" s="201">
        <v>146.63999999999999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10.3</v>
      </c>
      <c r="K27" s="201">
        <v>68.37</v>
      </c>
      <c r="L27" s="201">
        <v>44.29</v>
      </c>
      <c r="M27" s="201">
        <v>0</v>
      </c>
      <c r="N27" s="201">
        <v>1.01</v>
      </c>
      <c r="O27" s="201">
        <v>1.68</v>
      </c>
      <c r="P27" s="201">
        <v>2.2999999999999998</v>
      </c>
      <c r="Q27" s="201">
        <v>0.09</v>
      </c>
      <c r="R27" s="201">
        <v>0.36</v>
      </c>
      <c r="S27" s="201">
        <v>0.22</v>
      </c>
      <c r="T27" s="201">
        <v>0</v>
      </c>
      <c r="U27" s="201">
        <v>9.7100000000000009</v>
      </c>
      <c r="V27" s="201">
        <v>0.18</v>
      </c>
      <c r="W27" s="201">
        <v>0.28999999999999998</v>
      </c>
      <c r="X27" s="201">
        <v>1.25</v>
      </c>
      <c r="Y27" s="201">
        <v>0</v>
      </c>
      <c r="Z27" s="201">
        <v>1.18</v>
      </c>
      <c r="AA27" s="201">
        <v>0.76</v>
      </c>
      <c r="AB27" s="201">
        <v>0</v>
      </c>
      <c r="AC27" s="201">
        <v>0</v>
      </c>
      <c r="AD27" s="201">
        <v>8.8000000000000007</v>
      </c>
      <c r="AE27" s="201">
        <v>0</v>
      </c>
      <c r="AF27" s="201">
        <v>0</v>
      </c>
      <c r="AG27" s="201">
        <v>0</v>
      </c>
      <c r="AH27" s="201">
        <v>0</v>
      </c>
      <c r="AI27" s="201">
        <v>24.73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146.63999999999999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10.3</v>
      </c>
      <c r="K28" s="201">
        <v>68.37</v>
      </c>
      <c r="L28" s="201">
        <v>44.29</v>
      </c>
      <c r="M28" s="201">
        <v>0</v>
      </c>
      <c r="N28" s="201">
        <v>1.01</v>
      </c>
      <c r="O28" s="201">
        <v>1.68</v>
      </c>
      <c r="P28" s="201">
        <v>2.2999999999999998</v>
      </c>
      <c r="Q28" s="201">
        <v>0.09</v>
      </c>
      <c r="R28" s="201">
        <v>0.36</v>
      </c>
      <c r="S28" s="201">
        <v>0.22</v>
      </c>
      <c r="T28" s="201">
        <v>0</v>
      </c>
      <c r="U28" s="201">
        <v>9.7100000000000009</v>
      </c>
      <c r="V28" s="201">
        <v>0.18</v>
      </c>
      <c r="W28" s="201">
        <v>0.28999999999999998</v>
      </c>
      <c r="X28" s="201">
        <v>1.25</v>
      </c>
      <c r="Y28" s="201">
        <v>0</v>
      </c>
      <c r="Z28" s="201">
        <v>1.18</v>
      </c>
      <c r="AA28" s="201">
        <v>0.76</v>
      </c>
      <c r="AB28" s="201">
        <v>0</v>
      </c>
      <c r="AC28" s="201">
        <v>0</v>
      </c>
      <c r="AD28" s="201">
        <v>8.8000000000000007</v>
      </c>
      <c r="AE28" s="201">
        <v>0</v>
      </c>
      <c r="AF28" s="201">
        <v>0</v>
      </c>
      <c r="AG28" s="201">
        <v>0</v>
      </c>
      <c r="AH28" s="201">
        <v>0</v>
      </c>
      <c r="AI28" s="201">
        <v>24.73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146.63999999999999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10.3</v>
      </c>
      <c r="K29" s="201">
        <v>68.37</v>
      </c>
      <c r="L29" s="201">
        <v>44.29</v>
      </c>
      <c r="M29" s="201">
        <v>0</v>
      </c>
      <c r="N29" s="201">
        <v>1.01</v>
      </c>
      <c r="O29" s="201">
        <v>1.68</v>
      </c>
      <c r="P29" s="201">
        <v>2.2999999999999998</v>
      </c>
      <c r="Q29" s="201">
        <v>0.09</v>
      </c>
      <c r="R29" s="201">
        <v>0.36</v>
      </c>
      <c r="S29" s="201">
        <v>0.22</v>
      </c>
      <c r="T29" s="201">
        <v>0</v>
      </c>
      <c r="U29" s="201">
        <v>9.7100000000000009</v>
      </c>
      <c r="V29" s="201">
        <v>0.18</v>
      </c>
      <c r="W29" s="201">
        <v>0.28999999999999998</v>
      </c>
      <c r="X29" s="201">
        <v>1.25</v>
      </c>
      <c r="Y29" s="201">
        <v>0</v>
      </c>
      <c r="Z29" s="201">
        <v>1.18</v>
      </c>
      <c r="AA29" s="201">
        <v>0.76</v>
      </c>
      <c r="AB29" s="201">
        <v>0</v>
      </c>
      <c r="AC29" s="201">
        <v>0</v>
      </c>
      <c r="AD29" s="201">
        <v>8.8000000000000007</v>
      </c>
      <c r="AE29" s="201">
        <v>0</v>
      </c>
      <c r="AF29" s="201">
        <v>0</v>
      </c>
      <c r="AG29" s="201">
        <v>0</v>
      </c>
      <c r="AH29" s="201">
        <v>0</v>
      </c>
      <c r="AI29" s="201">
        <v>24.73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146.63999999999999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10.3</v>
      </c>
      <c r="K30" s="201">
        <v>87.7</v>
      </c>
      <c r="L30" s="201">
        <v>44.29</v>
      </c>
      <c r="M30" s="201">
        <v>0</v>
      </c>
      <c r="N30" s="201">
        <v>1.01</v>
      </c>
      <c r="O30" s="201">
        <v>1.68</v>
      </c>
      <c r="P30" s="201">
        <v>2.2999999999999998</v>
      </c>
      <c r="Q30" s="201">
        <v>0.84</v>
      </c>
      <c r="R30" s="201">
        <v>5.94</v>
      </c>
      <c r="S30" s="201">
        <v>3.8</v>
      </c>
      <c r="T30" s="201">
        <v>0</v>
      </c>
      <c r="U30" s="201">
        <v>9.7100000000000009</v>
      </c>
      <c r="V30" s="201">
        <v>5.27</v>
      </c>
      <c r="W30" s="201">
        <v>0.28999999999999998</v>
      </c>
      <c r="X30" s="201">
        <v>1.25</v>
      </c>
      <c r="Y30" s="201">
        <v>0</v>
      </c>
      <c r="Z30" s="201">
        <v>1.18</v>
      </c>
      <c r="AA30" s="201">
        <v>13.24</v>
      </c>
      <c r="AB30" s="201">
        <v>0</v>
      </c>
      <c r="AC30" s="201">
        <v>0</v>
      </c>
      <c r="AD30" s="201">
        <v>8.8000000000000007</v>
      </c>
      <c r="AE30" s="201">
        <v>0</v>
      </c>
      <c r="AF30" s="201">
        <v>0</v>
      </c>
      <c r="AG30" s="201">
        <v>0</v>
      </c>
      <c r="AH30" s="201">
        <v>0</v>
      </c>
      <c r="AI30" s="201">
        <v>24.73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146.63999999999999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10.3</v>
      </c>
      <c r="K31" s="201">
        <v>87.7</v>
      </c>
      <c r="L31" s="201">
        <v>44.29</v>
      </c>
      <c r="M31" s="201">
        <v>0</v>
      </c>
      <c r="N31" s="201">
        <v>1.01</v>
      </c>
      <c r="O31" s="201">
        <v>1.68</v>
      </c>
      <c r="P31" s="201">
        <v>2.62</v>
      </c>
      <c r="Q31" s="201">
        <v>0.84</v>
      </c>
      <c r="R31" s="201">
        <v>5.94</v>
      </c>
      <c r="S31" s="201">
        <v>3.8</v>
      </c>
      <c r="T31" s="201">
        <v>0</v>
      </c>
      <c r="U31" s="201">
        <v>9.7100000000000009</v>
      </c>
      <c r="V31" s="201">
        <v>5.27</v>
      </c>
      <c r="W31" s="201">
        <v>0.28999999999999998</v>
      </c>
      <c r="X31" s="201">
        <v>1.25</v>
      </c>
      <c r="Y31" s="201">
        <v>0</v>
      </c>
      <c r="Z31" s="201">
        <v>17.940000000000001</v>
      </c>
      <c r="AA31" s="201">
        <v>13.24</v>
      </c>
      <c r="AB31" s="201">
        <v>0</v>
      </c>
      <c r="AC31" s="201">
        <v>0</v>
      </c>
      <c r="AD31" s="201">
        <v>8.8000000000000007</v>
      </c>
      <c r="AE31" s="201">
        <v>0</v>
      </c>
      <c r="AF31" s="201">
        <v>0</v>
      </c>
      <c r="AG31" s="201">
        <v>0</v>
      </c>
      <c r="AH31" s="201">
        <v>0</v>
      </c>
      <c r="AI31" s="201">
        <v>24.73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146.63999999999999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10.3</v>
      </c>
      <c r="K32" s="201">
        <v>87.7</v>
      </c>
      <c r="L32" s="201">
        <v>44.29</v>
      </c>
      <c r="M32" s="201">
        <v>0</v>
      </c>
      <c r="N32" s="201">
        <v>1.01</v>
      </c>
      <c r="O32" s="201">
        <v>1.68</v>
      </c>
      <c r="P32" s="201">
        <v>2.57</v>
      </c>
      <c r="Q32" s="201">
        <v>0.84</v>
      </c>
      <c r="R32" s="201">
        <v>5.94</v>
      </c>
      <c r="S32" s="201">
        <v>3.8</v>
      </c>
      <c r="T32" s="201">
        <v>0</v>
      </c>
      <c r="U32" s="201">
        <v>9.7100000000000009</v>
      </c>
      <c r="V32" s="201">
        <v>5.27</v>
      </c>
      <c r="W32" s="201">
        <v>0.28999999999999998</v>
      </c>
      <c r="X32" s="201">
        <v>1.25</v>
      </c>
      <c r="Y32" s="201">
        <v>0</v>
      </c>
      <c r="Z32" s="201">
        <v>17.940000000000001</v>
      </c>
      <c r="AA32" s="201">
        <v>13.24</v>
      </c>
      <c r="AB32" s="201">
        <v>0</v>
      </c>
      <c r="AC32" s="201">
        <v>0</v>
      </c>
      <c r="AD32" s="201">
        <v>8.8000000000000007</v>
      </c>
      <c r="AE32" s="201">
        <v>0</v>
      </c>
      <c r="AF32" s="201">
        <v>0</v>
      </c>
      <c r="AG32" s="201">
        <v>0</v>
      </c>
      <c r="AH32" s="201">
        <v>0</v>
      </c>
      <c r="AI32" s="201">
        <v>24.73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146.63999999999999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10.3</v>
      </c>
      <c r="K33" s="201">
        <v>87.7</v>
      </c>
      <c r="L33" s="201">
        <v>44.29</v>
      </c>
      <c r="M33" s="201">
        <v>0</v>
      </c>
      <c r="N33" s="201">
        <v>1.01</v>
      </c>
      <c r="O33" s="201">
        <v>1.68</v>
      </c>
      <c r="P33" s="201">
        <v>2.88</v>
      </c>
      <c r="Q33" s="201">
        <v>0.84</v>
      </c>
      <c r="R33" s="201">
        <v>5.94</v>
      </c>
      <c r="S33" s="201">
        <v>3.8</v>
      </c>
      <c r="T33" s="201">
        <v>0</v>
      </c>
      <c r="U33" s="201">
        <v>9.7100000000000009</v>
      </c>
      <c r="V33" s="201">
        <v>5.27</v>
      </c>
      <c r="W33" s="201">
        <v>0.28999999999999998</v>
      </c>
      <c r="X33" s="201">
        <v>1.25</v>
      </c>
      <c r="Y33" s="201">
        <v>0</v>
      </c>
      <c r="Z33" s="201">
        <v>17.940000000000001</v>
      </c>
      <c r="AA33" s="201">
        <v>13.24</v>
      </c>
      <c r="AB33" s="201">
        <v>0</v>
      </c>
      <c r="AC33" s="201">
        <v>0</v>
      </c>
      <c r="AD33" s="201">
        <v>8.8000000000000007</v>
      </c>
      <c r="AE33" s="201">
        <v>0</v>
      </c>
      <c r="AF33" s="201">
        <v>0</v>
      </c>
      <c r="AG33" s="201">
        <v>0</v>
      </c>
      <c r="AH33" s="201">
        <v>0</v>
      </c>
      <c r="AI33" s="201">
        <v>24.73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146.63999999999999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10.3</v>
      </c>
      <c r="K34" s="201">
        <v>87.7</v>
      </c>
      <c r="L34" s="201">
        <v>44.29</v>
      </c>
      <c r="M34" s="201">
        <v>0</v>
      </c>
      <c r="N34" s="201">
        <v>1.01</v>
      </c>
      <c r="O34" s="201">
        <v>1.68</v>
      </c>
      <c r="P34" s="201">
        <v>2.0499999999999998</v>
      </c>
      <c r="Q34" s="201">
        <v>0.84</v>
      </c>
      <c r="R34" s="201">
        <v>5.94</v>
      </c>
      <c r="S34" s="201">
        <v>3.8</v>
      </c>
      <c r="T34" s="201">
        <v>0</v>
      </c>
      <c r="U34" s="201">
        <v>9.7100000000000009</v>
      </c>
      <c r="V34" s="201">
        <v>5.27</v>
      </c>
      <c r="W34" s="201">
        <v>0.28999999999999998</v>
      </c>
      <c r="X34" s="201">
        <v>1.25</v>
      </c>
      <c r="Y34" s="201">
        <v>0</v>
      </c>
      <c r="Z34" s="201">
        <v>17.940000000000001</v>
      </c>
      <c r="AA34" s="201">
        <v>13.24</v>
      </c>
      <c r="AB34" s="201">
        <v>0</v>
      </c>
      <c r="AC34" s="201">
        <v>0</v>
      </c>
      <c r="AD34" s="201">
        <v>8.8000000000000007</v>
      </c>
      <c r="AE34" s="201">
        <v>0</v>
      </c>
      <c r="AF34" s="201">
        <v>0</v>
      </c>
      <c r="AG34" s="201">
        <v>0</v>
      </c>
      <c r="AH34" s="201">
        <v>0</v>
      </c>
      <c r="AI34" s="201">
        <v>24.73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146.63999999999999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10.3</v>
      </c>
      <c r="K35" s="201">
        <v>87.7</v>
      </c>
      <c r="L35" s="201">
        <v>44.29</v>
      </c>
      <c r="M35" s="201">
        <v>0</v>
      </c>
      <c r="N35" s="201">
        <v>1.01</v>
      </c>
      <c r="O35" s="201">
        <v>1.68</v>
      </c>
      <c r="P35" s="201">
        <v>2.0499999999999998</v>
      </c>
      <c r="Q35" s="201">
        <v>0.84</v>
      </c>
      <c r="R35" s="201">
        <v>5.94</v>
      </c>
      <c r="S35" s="201">
        <v>3.8</v>
      </c>
      <c r="T35" s="201">
        <v>0</v>
      </c>
      <c r="U35" s="201">
        <v>9.7100000000000009</v>
      </c>
      <c r="V35" s="201">
        <v>5.27</v>
      </c>
      <c r="W35" s="201">
        <v>0.28999999999999998</v>
      </c>
      <c r="X35" s="201">
        <v>1.25</v>
      </c>
      <c r="Y35" s="201">
        <v>0</v>
      </c>
      <c r="Z35" s="201">
        <v>17.940000000000001</v>
      </c>
      <c r="AA35" s="201">
        <v>13.24</v>
      </c>
      <c r="AB35" s="201">
        <v>0</v>
      </c>
      <c r="AC35" s="201">
        <v>0</v>
      </c>
      <c r="AD35" s="201">
        <v>8.8000000000000007</v>
      </c>
      <c r="AE35" s="201">
        <v>0</v>
      </c>
      <c r="AF35" s="201">
        <v>0</v>
      </c>
      <c r="AG35" s="201">
        <v>0</v>
      </c>
      <c r="AH35" s="201">
        <v>0</v>
      </c>
      <c r="AI35" s="201">
        <v>24.73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146.63999999999999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10.3</v>
      </c>
      <c r="K36" s="201">
        <v>87.7</v>
      </c>
      <c r="L36" s="201">
        <v>44.29</v>
      </c>
      <c r="M36" s="201">
        <v>0</v>
      </c>
      <c r="N36" s="201">
        <v>1.01</v>
      </c>
      <c r="O36" s="201">
        <v>1.68</v>
      </c>
      <c r="P36" s="201">
        <v>2.0499999999999998</v>
      </c>
      <c r="Q36" s="201">
        <v>0.84</v>
      </c>
      <c r="R36" s="201">
        <v>5.94</v>
      </c>
      <c r="S36" s="201">
        <v>3.8</v>
      </c>
      <c r="T36" s="201">
        <v>0</v>
      </c>
      <c r="U36" s="201">
        <v>9.7100000000000009</v>
      </c>
      <c r="V36" s="201">
        <v>5.27</v>
      </c>
      <c r="W36" s="201">
        <v>0.28999999999999998</v>
      </c>
      <c r="X36" s="201">
        <v>1.25</v>
      </c>
      <c r="Y36" s="201">
        <v>0</v>
      </c>
      <c r="Z36" s="201">
        <v>17.940000000000001</v>
      </c>
      <c r="AA36" s="201">
        <v>13.24</v>
      </c>
      <c r="AB36" s="201">
        <v>0</v>
      </c>
      <c r="AC36" s="201">
        <v>0</v>
      </c>
      <c r="AD36" s="201">
        <v>8.8000000000000007</v>
      </c>
      <c r="AE36" s="201">
        <v>0</v>
      </c>
      <c r="AF36" s="201">
        <v>0</v>
      </c>
      <c r="AG36" s="201">
        <v>0</v>
      </c>
      <c r="AH36" s="201">
        <v>0</v>
      </c>
      <c r="AI36" s="201">
        <v>24.73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146.63999999999999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10.3</v>
      </c>
      <c r="K37" s="201">
        <v>87.7</v>
      </c>
      <c r="L37" s="201">
        <v>44.29</v>
      </c>
      <c r="M37" s="201">
        <v>0</v>
      </c>
      <c r="N37" s="201">
        <v>1.01</v>
      </c>
      <c r="O37" s="201">
        <v>1.68</v>
      </c>
      <c r="P37" s="201">
        <v>2.0499999999999998</v>
      </c>
      <c r="Q37" s="201">
        <v>0.84</v>
      </c>
      <c r="R37" s="201">
        <v>5.94</v>
      </c>
      <c r="S37" s="201">
        <v>3.8</v>
      </c>
      <c r="T37" s="201">
        <v>0</v>
      </c>
      <c r="U37" s="201">
        <v>9.7100000000000009</v>
      </c>
      <c r="V37" s="201">
        <v>5.27</v>
      </c>
      <c r="W37" s="201">
        <v>0.28999999999999998</v>
      </c>
      <c r="X37" s="201">
        <v>1.25</v>
      </c>
      <c r="Y37" s="201">
        <v>0</v>
      </c>
      <c r="Z37" s="201">
        <v>17.940000000000001</v>
      </c>
      <c r="AA37" s="201">
        <v>13.24</v>
      </c>
      <c r="AB37" s="201">
        <v>0</v>
      </c>
      <c r="AC37" s="201">
        <v>0</v>
      </c>
      <c r="AD37" s="201">
        <v>8.8000000000000007</v>
      </c>
      <c r="AE37" s="201">
        <v>0</v>
      </c>
      <c r="AF37" s="201">
        <v>0</v>
      </c>
      <c r="AG37" s="201">
        <v>0</v>
      </c>
      <c r="AH37" s="201">
        <v>0</v>
      </c>
      <c r="AI37" s="201">
        <v>24.73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146.63999999999999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10.3</v>
      </c>
      <c r="K38" s="201">
        <v>87.7</v>
      </c>
      <c r="L38" s="201">
        <v>30.76</v>
      </c>
      <c r="M38" s="201">
        <v>0</v>
      </c>
      <c r="N38" s="201">
        <v>1.01</v>
      </c>
      <c r="O38" s="201">
        <v>1.68</v>
      </c>
      <c r="P38" s="201">
        <v>2.0499999999999998</v>
      </c>
      <c r="Q38" s="201">
        <v>0.84</v>
      </c>
      <c r="R38" s="201">
        <v>5.94</v>
      </c>
      <c r="S38" s="201">
        <v>3.8</v>
      </c>
      <c r="T38" s="201">
        <v>0</v>
      </c>
      <c r="U38" s="201">
        <v>9.7100000000000009</v>
      </c>
      <c r="V38" s="201">
        <v>5.27</v>
      </c>
      <c r="W38" s="201">
        <v>0.28999999999999998</v>
      </c>
      <c r="X38" s="201">
        <v>1.25</v>
      </c>
      <c r="Y38" s="201">
        <v>0</v>
      </c>
      <c r="Z38" s="201">
        <v>17.940000000000001</v>
      </c>
      <c r="AA38" s="201">
        <v>13.24</v>
      </c>
      <c r="AB38" s="201">
        <v>0</v>
      </c>
      <c r="AC38" s="201">
        <v>0</v>
      </c>
      <c r="AD38" s="201">
        <v>8.8000000000000007</v>
      </c>
      <c r="AE38" s="201">
        <v>0</v>
      </c>
      <c r="AF38" s="201">
        <v>0</v>
      </c>
      <c r="AG38" s="201">
        <v>0</v>
      </c>
      <c r="AH38" s="201">
        <v>0</v>
      </c>
      <c r="AI38" s="201">
        <v>24.73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146.63999999999999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10.3</v>
      </c>
      <c r="K39" s="201">
        <v>87.7</v>
      </c>
      <c r="L39" s="201">
        <v>30.76</v>
      </c>
      <c r="M39" s="201">
        <v>0</v>
      </c>
      <c r="N39" s="201">
        <v>1.01</v>
      </c>
      <c r="O39" s="201">
        <v>1.68</v>
      </c>
      <c r="P39" s="201">
        <v>2.0499999999999998</v>
      </c>
      <c r="Q39" s="201">
        <v>0.84</v>
      </c>
      <c r="R39" s="201">
        <v>5.94</v>
      </c>
      <c r="S39" s="201">
        <v>3.8</v>
      </c>
      <c r="T39" s="201">
        <v>0</v>
      </c>
      <c r="U39" s="201">
        <v>9.7100000000000009</v>
      </c>
      <c r="V39" s="201">
        <v>5.27</v>
      </c>
      <c r="W39" s="201">
        <v>0.28999999999999998</v>
      </c>
      <c r="X39" s="201">
        <v>1.25</v>
      </c>
      <c r="Y39" s="201">
        <v>0</v>
      </c>
      <c r="Z39" s="201">
        <v>17.940000000000001</v>
      </c>
      <c r="AA39" s="201">
        <v>13.24</v>
      </c>
      <c r="AB39" s="201">
        <v>0</v>
      </c>
      <c r="AC39" s="201">
        <v>0</v>
      </c>
      <c r="AD39" s="201">
        <v>8.8000000000000007</v>
      </c>
      <c r="AE39" s="201">
        <v>0</v>
      </c>
      <c r="AF39" s="201">
        <v>0</v>
      </c>
      <c r="AG39" s="201">
        <v>0</v>
      </c>
      <c r="AH39" s="201">
        <v>0</v>
      </c>
      <c r="AI39" s="201">
        <v>24.73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146.63999999999999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10.3</v>
      </c>
      <c r="K40" s="201">
        <v>87.7</v>
      </c>
      <c r="L40" s="201">
        <v>30.76</v>
      </c>
      <c r="M40" s="201">
        <v>0</v>
      </c>
      <c r="N40" s="201">
        <v>1.01</v>
      </c>
      <c r="O40" s="201">
        <v>1.68</v>
      </c>
      <c r="P40" s="201">
        <v>2.0499999999999998</v>
      </c>
      <c r="Q40" s="201">
        <v>0.84</v>
      </c>
      <c r="R40" s="201">
        <v>5.94</v>
      </c>
      <c r="S40" s="201">
        <v>3.8</v>
      </c>
      <c r="T40" s="201">
        <v>0</v>
      </c>
      <c r="U40" s="201">
        <v>9.7100000000000009</v>
      </c>
      <c r="V40" s="201">
        <v>5.27</v>
      </c>
      <c r="W40" s="201">
        <v>0.28999999999999998</v>
      </c>
      <c r="X40" s="201">
        <v>1.25</v>
      </c>
      <c r="Y40" s="201">
        <v>0</v>
      </c>
      <c r="Z40" s="201">
        <v>17.940000000000001</v>
      </c>
      <c r="AA40" s="201">
        <v>13.24</v>
      </c>
      <c r="AB40" s="201">
        <v>0</v>
      </c>
      <c r="AC40" s="201">
        <v>0</v>
      </c>
      <c r="AD40" s="201">
        <v>8.8000000000000007</v>
      </c>
      <c r="AE40" s="201">
        <v>0</v>
      </c>
      <c r="AF40" s="201">
        <v>0</v>
      </c>
      <c r="AG40" s="201">
        <v>0</v>
      </c>
      <c r="AH40" s="201">
        <v>0</v>
      </c>
      <c r="AI40" s="201">
        <v>24.73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146.63999999999999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10.3</v>
      </c>
      <c r="K41" s="201">
        <v>87.7</v>
      </c>
      <c r="L41" s="201">
        <v>30.76</v>
      </c>
      <c r="M41" s="201">
        <v>0</v>
      </c>
      <c r="N41" s="201">
        <v>1.01</v>
      </c>
      <c r="O41" s="201">
        <v>1.68</v>
      </c>
      <c r="P41" s="201">
        <v>2.0499999999999998</v>
      </c>
      <c r="Q41" s="201">
        <v>0.84</v>
      </c>
      <c r="R41" s="201">
        <v>5.94</v>
      </c>
      <c r="S41" s="201">
        <v>3.8</v>
      </c>
      <c r="T41" s="201">
        <v>0</v>
      </c>
      <c r="U41" s="201">
        <v>9.7100000000000009</v>
      </c>
      <c r="V41" s="201">
        <v>5.27</v>
      </c>
      <c r="W41" s="201">
        <v>0.28999999999999998</v>
      </c>
      <c r="X41" s="201">
        <v>1.25</v>
      </c>
      <c r="Y41" s="201">
        <v>0</v>
      </c>
      <c r="Z41" s="201">
        <v>6.4</v>
      </c>
      <c r="AA41" s="201">
        <v>13.24</v>
      </c>
      <c r="AB41" s="201">
        <v>0</v>
      </c>
      <c r="AC41" s="201">
        <v>0</v>
      </c>
      <c r="AD41" s="201">
        <v>8.8000000000000007</v>
      </c>
      <c r="AE41" s="201">
        <v>0</v>
      </c>
      <c r="AF41" s="201">
        <v>0</v>
      </c>
      <c r="AG41" s="201">
        <v>0</v>
      </c>
      <c r="AH41" s="201">
        <v>0</v>
      </c>
      <c r="AI41" s="201">
        <v>24.73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146.63999999999999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10.3</v>
      </c>
      <c r="K42" s="201">
        <v>87.7</v>
      </c>
      <c r="L42" s="201">
        <v>30.76</v>
      </c>
      <c r="M42" s="201">
        <v>0</v>
      </c>
      <c r="N42" s="201">
        <v>1.01</v>
      </c>
      <c r="O42" s="201">
        <v>1.68</v>
      </c>
      <c r="P42" s="201">
        <v>2.0499999999999998</v>
      </c>
      <c r="Q42" s="201">
        <v>0.84</v>
      </c>
      <c r="R42" s="201">
        <v>5.94</v>
      </c>
      <c r="S42" s="201">
        <v>3.8</v>
      </c>
      <c r="T42" s="201">
        <v>0</v>
      </c>
      <c r="U42" s="201">
        <v>9.7100000000000009</v>
      </c>
      <c r="V42" s="201">
        <v>5.27</v>
      </c>
      <c r="W42" s="201">
        <v>0.28999999999999998</v>
      </c>
      <c r="X42" s="201">
        <v>1.25</v>
      </c>
      <c r="Y42" s="201">
        <v>0</v>
      </c>
      <c r="Z42" s="201">
        <v>6.4</v>
      </c>
      <c r="AA42" s="201">
        <v>13.24</v>
      </c>
      <c r="AB42" s="201">
        <v>0</v>
      </c>
      <c r="AC42" s="201">
        <v>0</v>
      </c>
      <c r="AD42" s="201">
        <v>8.8000000000000007</v>
      </c>
      <c r="AE42" s="201">
        <v>0</v>
      </c>
      <c r="AF42" s="201">
        <v>0</v>
      </c>
      <c r="AG42" s="201">
        <v>0</v>
      </c>
      <c r="AH42" s="201">
        <v>0</v>
      </c>
      <c r="AI42" s="201">
        <v>24.73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146.63999999999999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10.3</v>
      </c>
      <c r="K43" s="201">
        <v>87.7</v>
      </c>
      <c r="L43" s="201">
        <v>44.29</v>
      </c>
      <c r="M43" s="201">
        <v>0</v>
      </c>
      <c r="N43" s="201">
        <v>1.01</v>
      </c>
      <c r="O43" s="201">
        <v>1.68</v>
      </c>
      <c r="P43" s="201">
        <v>2.0499999999999998</v>
      </c>
      <c r="Q43" s="201">
        <v>0.84</v>
      </c>
      <c r="R43" s="201">
        <v>5.94</v>
      </c>
      <c r="S43" s="201">
        <v>3.8</v>
      </c>
      <c r="T43" s="201">
        <v>0</v>
      </c>
      <c r="U43" s="201">
        <v>9.7100000000000009</v>
      </c>
      <c r="V43" s="201">
        <v>5.27</v>
      </c>
      <c r="W43" s="201">
        <v>0.28999999999999998</v>
      </c>
      <c r="X43" s="201">
        <v>1.25</v>
      </c>
      <c r="Y43" s="201">
        <v>0</v>
      </c>
      <c r="Z43" s="201">
        <v>1.18</v>
      </c>
      <c r="AA43" s="201">
        <v>13.24</v>
      </c>
      <c r="AB43" s="201">
        <v>0</v>
      </c>
      <c r="AC43" s="201">
        <v>0</v>
      </c>
      <c r="AD43" s="201">
        <v>8.8000000000000007</v>
      </c>
      <c r="AE43" s="201">
        <v>0</v>
      </c>
      <c r="AF43" s="201">
        <v>0</v>
      </c>
      <c r="AG43" s="201">
        <v>0</v>
      </c>
      <c r="AH43" s="201">
        <v>0</v>
      </c>
      <c r="AI43" s="201">
        <v>25.01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146.63999999999999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10.3</v>
      </c>
      <c r="K44" s="201">
        <v>87.7</v>
      </c>
      <c r="L44" s="201">
        <v>44.29</v>
      </c>
      <c r="M44" s="201">
        <v>0</v>
      </c>
      <c r="N44" s="201">
        <v>1.01</v>
      </c>
      <c r="O44" s="201">
        <v>1.68</v>
      </c>
      <c r="P44" s="201">
        <v>2.0499999999999998</v>
      </c>
      <c r="Q44" s="201">
        <v>0.84</v>
      </c>
      <c r="R44" s="201">
        <v>5.94</v>
      </c>
      <c r="S44" s="201">
        <v>3.8</v>
      </c>
      <c r="T44" s="201">
        <v>0</v>
      </c>
      <c r="U44" s="201">
        <v>9.7100000000000009</v>
      </c>
      <c r="V44" s="201">
        <v>5.27</v>
      </c>
      <c r="W44" s="201">
        <v>0.28999999999999998</v>
      </c>
      <c r="X44" s="201">
        <v>1.25</v>
      </c>
      <c r="Y44" s="201">
        <v>0</v>
      </c>
      <c r="Z44" s="201">
        <v>1.18</v>
      </c>
      <c r="AA44" s="201">
        <v>13.24</v>
      </c>
      <c r="AB44" s="201">
        <v>0</v>
      </c>
      <c r="AC44" s="201">
        <v>0</v>
      </c>
      <c r="AD44" s="201">
        <v>8.8000000000000007</v>
      </c>
      <c r="AE44" s="201">
        <v>0</v>
      </c>
      <c r="AF44" s="201">
        <v>0</v>
      </c>
      <c r="AG44" s="201">
        <v>0</v>
      </c>
      <c r="AH44" s="201">
        <v>0</v>
      </c>
      <c r="AI44" s="201">
        <v>25.01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146.63999999999999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10.3</v>
      </c>
      <c r="K45" s="201">
        <v>87.7</v>
      </c>
      <c r="L45" s="201">
        <v>44.29</v>
      </c>
      <c r="M45" s="201">
        <v>0</v>
      </c>
      <c r="N45" s="201">
        <v>1.01</v>
      </c>
      <c r="O45" s="201">
        <v>1.68</v>
      </c>
      <c r="P45" s="201">
        <v>2.0499999999999998</v>
      </c>
      <c r="Q45" s="201">
        <v>0.84</v>
      </c>
      <c r="R45" s="201">
        <v>5.94</v>
      </c>
      <c r="S45" s="201">
        <v>3.8</v>
      </c>
      <c r="T45" s="201">
        <v>0</v>
      </c>
      <c r="U45" s="201">
        <v>9.7100000000000009</v>
      </c>
      <c r="V45" s="201">
        <v>5.27</v>
      </c>
      <c r="W45" s="201">
        <v>0.28999999999999998</v>
      </c>
      <c r="X45" s="201">
        <v>1.25</v>
      </c>
      <c r="Y45" s="201">
        <v>0</v>
      </c>
      <c r="Z45" s="201">
        <v>1.18</v>
      </c>
      <c r="AA45" s="201">
        <v>13.24</v>
      </c>
      <c r="AB45" s="201">
        <v>0</v>
      </c>
      <c r="AC45" s="201">
        <v>0</v>
      </c>
      <c r="AD45" s="201">
        <v>8.8000000000000007</v>
      </c>
      <c r="AE45" s="201">
        <v>0</v>
      </c>
      <c r="AF45" s="201">
        <v>0</v>
      </c>
      <c r="AG45" s="201">
        <v>0</v>
      </c>
      <c r="AH45" s="201">
        <v>0</v>
      </c>
      <c r="AI45" s="201">
        <v>25.01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146.63999999999999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10.3</v>
      </c>
      <c r="K46" s="201">
        <v>87.7</v>
      </c>
      <c r="L46" s="201">
        <v>44.29</v>
      </c>
      <c r="M46" s="201">
        <v>0</v>
      </c>
      <c r="N46" s="201">
        <v>1.01</v>
      </c>
      <c r="O46" s="201">
        <v>1.68</v>
      </c>
      <c r="P46" s="201">
        <v>2.0499999999999998</v>
      </c>
      <c r="Q46" s="201">
        <v>0.84</v>
      </c>
      <c r="R46" s="201">
        <v>5.94</v>
      </c>
      <c r="S46" s="201">
        <v>3.8</v>
      </c>
      <c r="T46" s="201">
        <v>0</v>
      </c>
      <c r="U46" s="201">
        <v>9.7100000000000009</v>
      </c>
      <c r="V46" s="201">
        <v>5.27</v>
      </c>
      <c r="W46" s="201">
        <v>0.28999999999999998</v>
      </c>
      <c r="X46" s="201">
        <v>1.25</v>
      </c>
      <c r="Y46" s="201">
        <v>0</v>
      </c>
      <c r="Z46" s="201">
        <v>1.18</v>
      </c>
      <c r="AA46" s="201">
        <v>13.24</v>
      </c>
      <c r="AB46" s="201">
        <v>0</v>
      </c>
      <c r="AC46" s="201">
        <v>0</v>
      </c>
      <c r="AD46" s="201">
        <v>9.44</v>
      </c>
      <c r="AE46" s="201">
        <v>0</v>
      </c>
      <c r="AF46" s="201">
        <v>0</v>
      </c>
      <c r="AG46" s="201">
        <v>0</v>
      </c>
      <c r="AH46" s="201">
        <v>0</v>
      </c>
      <c r="AI46" s="201">
        <v>25.01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146.63999999999999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10.3</v>
      </c>
      <c r="K47" s="201">
        <v>87.7</v>
      </c>
      <c r="L47" s="201">
        <v>44.29</v>
      </c>
      <c r="M47" s="201">
        <v>0</v>
      </c>
      <c r="N47" s="201">
        <v>1.01</v>
      </c>
      <c r="O47" s="201">
        <v>1.68</v>
      </c>
      <c r="P47" s="201">
        <v>2.61</v>
      </c>
      <c r="Q47" s="201">
        <v>0.84</v>
      </c>
      <c r="R47" s="201">
        <v>5.94</v>
      </c>
      <c r="S47" s="201">
        <v>3.8</v>
      </c>
      <c r="T47" s="201">
        <v>0</v>
      </c>
      <c r="U47" s="201">
        <v>9.61</v>
      </c>
      <c r="V47" s="201">
        <v>5.27</v>
      </c>
      <c r="W47" s="201">
        <v>0.28999999999999998</v>
      </c>
      <c r="X47" s="201">
        <v>1.25</v>
      </c>
      <c r="Y47" s="201">
        <v>0</v>
      </c>
      <c r="Z47" s="201">
        <v>1.18</v>
      </c>
      <c r="AA47" s="201">
        <v>13.24</v>
      </c>
      <c r="AB47" s="201">
        <v>0</v>
      </c>
      <c r="AC47" s="201">
        <v>0</v>
      </c>
      <c r="AD47" s="201">
        <v>9.44</v>
      </c>
      <c r="AE47" s="201">
        <v>0</v>
      </c>
      <c r="AF47" s="201">
        <v>0</v>
      </c>
      <c r="AG47" s="201">
        <v>0</v>
      </c>
      <c r="AH47" s="201">
        <v>0</v>
      </c>
      <c r="AI47" s="201">
        <v>25.51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146.63999999999999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10.3</v>
      </c>
      <c r="K48" s="201">
        <v>87.7</v>
      </c>
      <c r="L48" s="201">
        <v>44.29</v>
      </c>
      <c r="M48" s="201">
        <v>0</v>
      </c>
      <c r="N48" s="201">
        <v>1.01</v>
      </c>
      <c r="O48" s="201">
        <v>1.68</v>
      </c>
      <c r="P48" s="201">
        <v>2.61</v>
      </c>
      <c r="Q48" s="201">
        <v>0.84</v>
      </c>
      <c r="R48" s="201">
        <v>5.94</v>
      </c>
      <c r="S48" s="201">
        <v>3.8</v>
      </c>
      <c r="T48" s="201">
        <v>0</v>
      </c>
      <c r="U48" s="201">
        <v>9.61</v>
      </c>
      <c r="V48" s="201">
        <v>5.27</v>
      </c>
      <c r="W48" s="201">
        <v>0.28999999999999998</v>
      </c>
      <c r="X48" s="201">
        <v>1.25</v>
      </c>
      <c r="Y48" s="201">
        <v>0</v>
      </c>
      <c r="Z48" s="201">
        <v>1.18</v>
      </c>
      <c r="AA48" s="201">
        <v>13.24</v>
      </c>
      <c r="AB48" s="201">
        <v>0</v>
      </c>
      <c r="AC48" s="201">
        <v>0</v>
      </c>
      <c r="AD48" s="201">
        <v>9.44</v>
      </c>
      <c r="AE48" s="201">
        <v>0</v>
      </c>
      <c r="AF48" s="201">
        <v>0</v>
      </c>
      <c r="AG48" s="201">
        <v>0</v>
      </c>
      <c r="AH48" s="201">
        <v>0</v>
      </c>
      <c r="AI48" s="201">
        <v>25.51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146.63999999999999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10.3</v>
      </c>
      <c r="K49" s="201">
        <v>87.7</v>
      </c>
      <c r="L49" s="201">
        <v>44.29</v>
      </c>
      <c r="M49" s="201">
        <v>0</v>
      </c>
      <c r="N49" s="201">
        <v>1.01</v>
      </c>
      <c r="O49" s="201">
        <v>1.68</v>
      </c>
      <c r="P49" s="201">
        <v>2.61</v>
      </c>
      <c r="Q49" s="201">
        <v>0.84</v>
      </c>
      <c r="R49" s="201">
        <v>6.74</v>
      </c>
      <c r="S49" s="201">
        <v>4.3899999999999997</v>
      </c>
      <c r="T49" s="201">
        <v>0</v>
      </c>
      <c r="U49" s="201">
        <v>9.61</v>
      </c>
      <c r="V49" s="201">
        <v>5.27</v>
      </c>
      <c r="W49" s="201">
        <v>0.28999999999999998</v>
      </c>
      <c r="X49" s="201">
        <v>1.25</v>
      </c>
      <c r="Y49" s="201">
        <v>0</v>
      </c>
      <c r="Z49" s="201">
        <v>1.18</v>
      </c>
      <c r="AA49" s="201">
        <v>13.24</v>
      </c>
      <c r="AB49" s="201">
        <v>0</v>
      </c>
      <c r="AC49" s="201">
        <v>0</v>
      </c>
      <c r="AD49" s="201">
        <v>9.44</v>
      </c>
      <c r="AE49" s="201">
        <v>0</v>
      </c>
      <c r="AF49" s="201">
        <v>0</v>
      </c>
      <c r="AG49" s="201">
        <v>0</v>
      </c>
      <c r="AH49" s="201">
        <v>0</v>
      </c>
      <c r="AI49" s="201">
        <v>25.51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146.63999999999999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10.3</v>
      </c>
      <c r="K50" s="201">
        <v>87.7</v>
      </c>
      <c r="L50" s="201">
        <v>44.29</v>
      </c>
      <c r="M50" s="201">
        <v>0</v>
      </c>
      <c r="N50" s="201">
        <v>1.01</v>
      </c>
      <c r="O50" s="201">
        <v>1.68</v>
      </c>
      <c r="P50" s="201">
        <v>2.61</v>
      </c>
      <c r="Q50" s="201">
        <v>0.84</v>
      </c>
      <c r="R50" s="201">
        <v>5.94</v>
      </c>
      <c r="S50" s="201">
        <v>3.8</v>
      </c>
      <c r="T50" s="201">
        <v>0</v>
      </c>
      <c r="U50" s="201">
        <v>9.61</v>
      </c>
      <c r="V50" s="201">
        <v>5.27</v>
      </c>
      <c r="W50" s="201">
        <v>0.28999999999999998</v>
      </c>
      <c r="X50" s="201">
        <v>1.25</v>
      </c>
      <c r="Y50" s="201">
        <v>0</v>
      </c>
      <c r="Z50" s="201">
        <v>1.18</v>
      </c>
      <c r="AA50" s="201">
        <v>13.24</v>
      </c>
      <c r="AB50" s="201">
        <v>0</v>
      </c>
      <c r="AC50" s="201">
        <v>0</v>
      </c>
      <c r="AD50" s="201">
        <v>9.44</v>
      </c>
      <c r="AE50" s="201">
        <v>0</v>
      </c>
      <c r="AF50" s="201">
        <v>0</v>
      </c>
      <c r="AG50" s="201">
        <v>0</v>
      </c>
      <c r="AH50" s="201">
        <v>0</v>
      </c>
      <c r="AI50" s="201">
        <v>25.51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146.63999999999999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10.3</v>
      </c>
      <c r="K51" s="201">
        <v>87.7</v>
      </c>
      <c r="L51" s="201">
        <v>44.29</v>
      </c>
      <c r="M51" s="201">
        <v>0</v>
      </c>
      <c r="N51" s="201">
        <v>1.01</v>
      </c>
      <c r="O51" s="201">
        <v>1.68</v>
      </c>
      <c r="P51" s="201">
        <v>2.61</v>
      </c>
      <c r="Q51" s="201">
        <v>0.84</v>
      </c>
      <c r="R51" s="201">
        <v>5.94</v>
      </c>
      <c r="S51" s="201">
        <v>3.8</v>
      </c>
      <c r="T51" s="201">
        <v>0</v>
      </c>
      <c r="U51" s="201">
        <v>9.61</v>
      </c>
      <c r="V51" s="201">
        <v>5.27</v>
      </c>
      <c r="W51" s="201">
        <v>0.28999999999999998</v>
      </c>
      <c r="X51" s="201">
        <v>1.25</v>
      </c>
      <c r="Y51" s="201">
        <v>0</v>
      </c>
      <c r="Z51" s="201">
        <v>1.18</v>
      </c>
      <c r="AA51" s="201">
        <v>13.24</v>
      </c>
      <c r="AB51" s="201">
        <v>0</v>
      </c>
      <c r="AC51" s="201">
        <v>0</v>
      </c>
      <c r="AD51" s="201">
        <v>13.65</v>
      </c>
      <c r="AE51" s="201">
        <v>0</v>
      </c>
      <c r="AF51" s="201">
        <v>0</v>
      </c>
      <c r="AG51" s="201">
        <v>0</v>
      </c>
      <c r="AH51" s="201">
        <v>0</v>
      </c>
      <c r="AI51" s="201">
        <v>25.68</v>
      </c>
      <c r="AJ51" s="201">
        <v>0</v>
      </c>
      <c r="AK51" s="201">
        <v>0.06</v>
      </c>
      <c r="AL51" s="201">
        <v>0</v>
      </c>
      <c r="AM51" s="201">
        <v>0</v>
      </c>
      <c r="AN51" s="201">
        <v>0</v>
      </c>
      <c r="AO51" s="201">
        <v>143.52000000000001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10.3</v>
      </c>
      <c r="K52" s="201">
        <v>87.7</v>
      </c>
      <c r="L52" s="201">
        <v>44.29</v>
      </c>
      <c r="M52" s="201">
        <v>0</v>
      </c>
      <c r="N52" s="201">
        <v>1.01</v>
      </c>
      <c r="O52" s="201">
        <v>1.68</v>
      </c>
      <c r="P52" s="201">
        <v>2.61</v>
      </c>
      <c r="Q52" s="201">
        <v>0.84</v>
      </c>
      <c r="R52" s="201">
        <v>5.94</v>
      </c>
      <c r="S52" s="201">
        <v>3.8</v>
      </c>
      <c r="T52" s="201">
        <v>0</v>
      </c>
      <c r="U52" s="201">
        <v>9.61</v>
      </c>
      <c r="V52" s="201">
        <v>5.27</v>
      </c>
      <c r="W52" s="201">
        <v>0.28999999999999998</v>
      </c>
      <c r="X52" s="201">
        <v>1.25</v>
      </c>
      <c r="Y52" s="201">
        <v>0</v>
      </c>
      <c r="Z52" s="201">
        <v>1.18</v>
      </c>
      <c r="AA52" s="201">
        <v>13.24</v>
      </c>
      <c r="AB52" s="201">
        <v>0</v>
      </c>
      <c r="AC52" s="201">
        <v>3.09</v>
      </c>
      <c r="AD52" s="201">
        <v>6.82</v>
      </c>
      <c r="AE52" s="201">
        <v>0</v>
      </c>
      <c r="AF52" s="201">
        <v>0</v>
      </c>
      <c r="AG52" s="201">
        <v>0</v>
      </c>
      <c r="AH52" s="201">
        <v>0</v>
      </c>
      <c r="AI52" s="201">
        <v>25.68</v>
      </c>
      <c r="AJ52" s="201">
        <v>0</v>
      </c>
      <c r="AK52" s="201">
        <v>0.06</v>
      </c>
      <c r="AL52" s="201">
        <v>0</v>
      </c>
      <c r="AM52" s="201">
        <v>0</v>
      </c>
      <c r="AN52" s="201">
        <v>0</v>
      </c>
      <c r="AO52" s="201">
        <v>143.52000000000001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10.3</v>
      </c>
      <c r="K53" s="201">
        <v>87.7</v>
      </c>
      <c r="L53" s="201">
        <v>44.29</v>
      </c>
      <c r="M53" s="201">
        <v>0</v>
      </c>
      <c r="N53" s="201">
        <v>1.01</v>
      </c>
      <c r="O53" s="201">
        <v>1.68</v>
      </c>
      <c r="P53" s="201">
        <v>2.61</v>
      </c>
      <c r="Q53" s="201">
        <v>0.84</v>
      </c>
      <c r="R53" s="201">
        <v>5.94</v>
      </c>
      <c r="S53" s="201">
        <v>3.8</v>
      </c>
      <c r="T53" s="201">
        <v>0</v>
      </c>
      <c r="U53" s="201">
        <v>9.61</v>
      </c>
      <c r="V53" s="201">
        <v>5.27</v>
      </c>
      <c r="W53" s="201">
        <v>0.28999999999999998</v>
      </c>
      <c r="X53" s="201">
        <v>1.25</v>
      </c>
      <c r="Y53" s="201">
        <v>0</v>
      </c>
      <c r="Z53" s="201">
        <v>1.18</v>
      </c>
      <c r="AA53" s="201">
        <v>13.24</v>
      </c>
      <c r="AB53" s="201">
        <v>0</v>
      </c>
      <c r="AC53" s="201">
        <v>3.09</v>
      </c>
      <c r="AD53" s="201">
        <v>6.82</v>
      </c>
      <c r="AE53" s="201">
        <v>0</v>
      </c>
      <c r="AF53" s="201">
        <v>0</v>
      </c>
      <c r="AG53" s="201">
        <v>0</v>
      </c>
      <c r="AH53" s="201">
        <v>0</v>
      </c>
      <c r="AI53" s="201">
        <v>25.68</v>
      </c>
      <c r="AJ53" s="201">
        <v>0</v>
      </c>
      <c r="AK53" s="201">
        <v>0.06</v>
      </c>
      <c r="AL53" s="201">
        <v>0</v>
      </c>
      <c r="AM53" s="201">
        <v>0</v>
      </c>
      <c r="AN53" s="201">
        <v>0</v>
      </c>
      <c r="AO53" s="201">
        <v>143.52000000000001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10.3</v>
      </c>
      <c r="K54" s="201">
        <v>87.7</v>
      </c>
      <c r="L54" s="201">
        <v>44.29</v>
      </c>
      <c r="M54" s="201">
        <v>0</v>
      </c>
      <c r="N54" s="201">
        <v>1.01</v>
      </c>
      <c r="O54" s="201">
        <v>1.68</v>
      </c>
      <c r="P54" s="201">
        <v>2.61</v>
      </c>
      <c r="Q54" s="201">
        <v>0.84</v>
      </c>
      <c r="R54" s="201">
        <v>5.94</v>
      </c>
      <c r="S54" s="201">
        <v>3.8</v>
      </c>
      <c r="T54" s="201">
        <v>0</v>
      </c>
      <c r="U54" s="201">
        <v>9.61</v>
      </c>
      <c r="V54" s="201">
        <v>5.27</v>
      </c>
      <c r="W54" s="201">
        <v>0.28999999999999998</v>
      </c>
      <c r="X54" s="201">
        <v>1.25</v>
      </c>
      <c r="Y54" s="201">
        <v>0</v>
      </c>
      <c r="Z54" s="201">
        <v>1.18</v>
      </c>
      <c r="AA54" s="201">
        <v>13.24</v>
      </c>
      <c r="AB54" s="201">
        <v>0</v>
      </c>
      <c r="AC54" s="201">
        <v>3.09</v>
      </c>
      <c r="AD54" s="201">
        <v>6.82</v>
      </c>
      <c r="AE54" s="201">
        <v>0</v>
      </c>
      <c r="AF54" s="201">
        <v>0</v>
      </c>
      <c r="AG54" s="201">
        <v>0</v>
      </c>
      <c r="AH54" s="201">
        <v>0</v>
      </c>
      <c r="AI54" s="201">
        <v>25.68</v>
      </c>
      <c r="AJ54" s="201">
        <v>0</v>
      </c>
      <c r="AK54" s="201">
        <v>0.06</v>
      </c>
      <c r="AL54" s="201">
        <v>0</v>
      </c>
      <c r="AM54" s="201">
        <v>0</v>
      </c>
      <c r="AN54" s="201">
        <v>0</v>
      </c>
      <c r="AO54" s="201">
        <v>143.52000000000001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10.3</v>
      </c>
      <c r="K55" s="201">
        <v>87.7</v>
      </c>
      <c r="L55" s="201">
        <v>44.29</v>
      </c>
      <c r="M55" s="201">
        <v>0</v>
      </c>
      <c r="N55" s="201">
        <v>1.01</v>
      </c>
      <c r="O55" s="201">
        <v>1.68</v>
      </c>
      <c r="P55" s="201">
        <v>2.61</v>
      </c>
      <c r="Q55" s="201">
        <v>0.84</v>
      </c>
      <c r="R55" s="201">
        <v>5.94</v>
      </c>
      <c r="S55" s="201">
        <v>3.8</v>
      </c>
      <c r="T55" s="201">
        <v>0</v>
      </c>
      <c r="U55" s="201">
        <v>9.61</v>
      </c>
      <c r="V55" s="201">
        <v>5.27</v>
      </c>
      <c r="W55" s="201">
        <v>0.28999999999999998</v>
      </c>
      <c r="X55" s="201">
        <v>1.25</v>
      </c>
      <c r="Y55" s="201">
        <v>0</v>
      </c>
      <c r="Z55" s="201">
        <v>1.18</v>
      </c>
      <c r="AA55" s="201">
        <v>13.24</v>
      </c>
      <c r="AB55" s="201">
        <v>0</v>
      </c>
      <c r="AC55" s="201">
        <v>0.84</v>
      </c>
      <c r="AD55" s="201">
        <v>6.82</v>
      </c>
      <c r="AE55" s="201">
        <v>0</v>
      </c>
      <c r="AF55" s="201">
        <v>0</v>
      </c>
      <c r="AG55" s="201">
        <v>0</v>
      </c>
      <c r="AH55" s="201">
        <v>0</v>
      </c>
      <c r="AI55" s="201">
        <v>25.68</v>
      </c>
      <c r="AJ55" s="201">
        <v>0</v>
      </c>
      <c r="AK55" s="201">
        <v>0.06</v>
      </c>
      <c r="AL55" s="201">
        <v>0</v>
      </c>
      <c r="AM55" s="201">
        <v>0</v>
      </c>
      <c r="AN55" s="201">
        <v>0</v>
      </c>
      <c r="AO55" s="201">
        <v>143.52000000000001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10.3</v>
      </c>
      <c r="K56" s="201">
        <v>87.7</v>
      </c>
      <c r="L56" s="201">
        <v>44.29</v>
      </c>
      <c r="M56" s="201">
        <v>0</v>
      </c>
      <c r="N56" s="201">
        <v>1.01</v>
      </c>
      <c r="O56" s="201">
        <v>1.68</v>
      </c>
      <c r="P56" s="201">
        <v>2.61</v>
      </c>
      <c r="Q56" s="201">
        <v>0.84</v>
      </c>
      <c r="R56" s="201">
        <v>5.94</v>
      </c>
      <c r="S56" s="201">
        <v>3.8</v>
      </c>
      <c r="T56" s="201">
        <v>0</v>
      </c>
      <c r="U56" s="201">
        <v>9.61</v>
      </c>
      <c r="V56" s="201">
        <v>5.27</v>
      </c>
      <c r="W56" s="201">
        <v>0.28999999999999998</v>
      </c>
      <c r="X56" s="201">
        <v>1.25</v>
      </c>
      <c r="Y56" s="201">
        <v>0</v>
      </c>
      <c r="Z56" s="201">
        <v>1.18</v>
      </c>
      <c r="AA56" s="201">
        <v>13.24</v>
      </c>
      <c r="AB56" s="201">
        <v>0</v>
      </c>
      <c r="AC56" s="201">
        <v>0.84</v>
      </c>
      <c r="AD56" s="201">
        <v>6.82</v>
      </c>
      <c r="AE56" s="201">
        <v>0</v>
      </c>
      <c r="AF56" s="201">
        <v>0</v>
      </c>
      <c r="AG56" s="201">
        <v>0</v>
      </c>
      <c r="AH56" s="201">
        <v>0</v>
      </c>
      <c r="AI56" s="201">
        <v>26.02</v>
      </c>
      <c r="AJ56" s="201">
        <v>0</v>
      </c>
      <c r="AK56" s="201">
        <v>0.06</v>
      </c>
      <c r="AL56" s="201">
        <v>0</v>
      </c>
      <c r="AM56" s="201">
        <v>0</v>
      </c>
      <c r="AN56" s="201">
        <v>0</v>
      </c>
      <c r="AO56" s="201">
        <v>143.52000000000001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10.3</v>
      </c>
      <c r="K57" s="201">
        <v>87.7</v>
      </c>
      <c r="L57" s="201">
        <v>44.29</v>
      </c>
      <c r="M57" s="201">
        <v>0</v>
      </c>
      <c r="N57" s="201">
        <v>1.01</v>
      </c>
      <c r="O57" s="201">
        <v>1.68</v>
      </c>
      <c r="P57" s="201">
        <v>2.61</v>
      </c>
      <c r="Q57" s="201">
        <v>0.84</v>
      </c>
      <c r="R57" s="201">
        <v>5.94</v>
      </c>
      <c r="S57" s="201">
        <v>3.8</v>
      </c>
      <c r="T57" s="201">
        <v>0</v>
      </c>
      <c r="U57" s="201">
        <v>9.61</v>
      </c>
      <c r="V57" s="201">
        <v>5.27</v>
      </c>
      <c r="W57" s="201">
        <v>0.28999999999999998</v>
      </c>
      <c r="X57" s="201">
        <v>1.25</v>
      </c>
      <c r="Y57" s="201">
        <v>0</v>
      </c>
      <c r="Z57" s="201">
        <v>1.18</v>
      </c>
      <c r="AA57" s="201">
        <v>13.24</v>
      </c>
      <c r="AB57" s="201">
        <v>0</v>
      </c>
      <c r="AC57" s="201">
        <v>3.09</v>
      </c>
      <c r="AD57" s="201">
        <v>6.82</v>
      </c>
      <c r="AE57" s="201">
        <v>0</v>
      </c>
      <c r="AF57" s="201">
        <v>0</v>
      </c>
      <c r="AG57" s="201">
        <v>0</v>
      </c>
      <c r="AH57" s="201">
        <v>0</v>
      </c>
      <c r="AI57" s="201">
        <v>26.02</v>
      </c>
      <c r="AJ57" s="201">
        <v>0</v>
      </c>
      <c r="AK57" s="201">
        <v>0.06</v>
      </c>
      <c r="AL57" s="201">
        <v>0</v>
      </c>
      <c r="AM57" s="201">
        <v>0</v>
      </c>
      <c r="AN57" s="201">
        <v>0</v>
      </c>
      <c r="AO57" s="201">
        <v>143.52000000000001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10.3</v>
      </c>
      <c r="K58" s="201">
        <v>87.7</v>
      </c>
      <c r="L58" s="201">
        <v>44.29</v>
      </c>
      <c r="M58" s="201">
        <v>0</v>
      </c>
      <c r="N58" s="201">
        <v>1.01</v>
      </c>
      <c r="O58" s="201">
        <v>1.68</v>
      </c>
      <c r="P58" s="201">
        <v>2.61</v>
      </c>
      <c r="Q58" s="201">
        <v>0.84</v>
      </c>
      <c r="R58" s="201">
        <v>5.94</v>
      </c>
      <c r="S58" s="201">
        <v>3.8</v>
      </c>
      <c r="T58" s="201">
        <v>0</v>
      </c>
      <c r="U58" s="201">
        <v>9.61</v>
      </c>
      <c r="V58" s="201">
        <v>0.18</v>
      </c>
      <c r="W58" s="201">
        <v>0.28999999999999998</v>
      </c>
      <c r="X58" s="201">
        <v>1.25</v>
      </c>
      <c r="Y58" s="201">
        <v>0</v>
      </c>
      <c r="Z58" s="201">
        <v>1.18</v>
      </c>
      <c r="AA58" s="201">
        <v>0.76</v>
      </c>
      <c r="AB58" s="201">
        <v>0</v>
      </c>
      <c r="AC58" s="201">
        <v>3.09</v>
      </c>
      <c r="AD58" s="201">
        <v>6.82</v>
      </c>
      <c r="AE58" s="201">
        <v>0</v>
      </c>
      <c r="AF58" s="201">
        <v>0</v>
      </c>
      <c r="AG58" s="201">
        <v>0</v>
      </c>
      <c r="AH58" s="201">
        <v>0</v>
      </c>
      <c r="AI58" s="201">
        <v>26.02</v>
      </c>
      <c r="AJ58" s="201">
        <v>0</v>
      </c>
      <c r="AK58" s="201">
        <v>0.06</v>
      </c>
      <c r="AL58" s="201">
        <v>0</v>
      </c>
      <c r="AM58" s="201">
        <v>0</v>
      </c>
      <c r="AN58" s="201">
        <v>0</v>
      </c>
      <c r="AO58" s="201">
        <v>143.52000000000001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10.3</v>
      </c>
      <c r="K59" s="201">
        <v>87.7</v>
      </c>
      <c r="L59" s="201">
        <v>44.29</v>
      </c>
      <c r="M59" s="201">
        <v>0</v>
      </c>
      <c r="N59" s="201">
        <v>1.01</v>
      </c>
      <c r="O59" s="201">
        <v>1.68</v>
      </c>
      <c r="P59" s="201">
        <v>2.61</v>
      </c>
      <c r="Q59" s="201">
        <v>0.84</v>
      </c>
      <c r="R59" s="201">
        <v>5.94</v>
      </c>
      <c r="S59" s="201">
        <v>3.8</v>
      </c>
      <c r="T59" s="201">
        <v>0</v>
      </c>
      <c r="U59" s="201">
        <v>9.61</v>
      </c>
      <c r="V59" s="201">
        <v>0.18</v>
      </c>
      <c r="W59" s="201">
        <v>0.28999999999999998</v>
      </c>
      <c r="X59" s="201">
        <v>1.25</v>
      </c>
      <c r="Y59" s="201">
        <v>0</v>
      </c>
      <c r="Z59" s="201">
        <v>1.18</v>
      </c>
      <c r="AA59" s="201">
        <v>0.76</v>
      </c>
      <c r="AB59" s="201">
        <v>0</v>
      </c>
      <c r="AC59" s="201">
        <v>3.09</v>
      </c>
      <c r="AD59" s="201">
        <v>6.82</v>
      </c>
      <c r="AE59" s="201">
        <v>0</v>
      </c>
      <c r="AF59" s="201">
        <v>0</v>
      </c>
      <c r="AG59" s="201">
        <v>0</v>
      </c>
      <c r="AH59" s="201">
        <v>0</v>
      </c>
      <c r="AI59" s="201">
        <v>26.02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143.52000000000001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10.3</v>
      </c>
      <c r="K60" s="201">
        <v>49.04</v>
      </c>
      <c r="L60" s="201">
        <v>44.29</v>
      </c>
      <c r="M60" s="201">
        <v>0</v>
      </c>
      <c r="N60" s="201">
        <v>1.01</v>
      </c>
      <c r="O60" s="201">
        <v>1.68</v>
      </c>
      <c r="P60" s="201">
        <v>2.61</v>
      </c>
      <c r="Q60" s="201">
        <v>0.84</v>
      </c>
      <c r="R60" s="201">
        <v>5.94</v>
      </c>
      <c r="S60" s="201">
        <v>3.8</v>
      </c>
      <c r="T60" s="201">
        <v>0</v>
      </c>
      <c r="U60" s="201">
        <v>9.61</v>
      </c>
      <c r="V60" s="201">
        <v>0.18</v>
      </c>
      <c r="W60" s="201">
        <v>0.28999999999999998</v>
      </c>
      <c r="X60" s="201">
        <v>1.25</v>
      </c>
      <c r="Y60" s="201">
        <v>0</v>
      </c>
      <c r="Z60" s="201">
        <v>1.18</v>
      </c>
      <c r="AA60" s="201">
        <v>0.76</v>
      </c>
      <c r="AB60" s="201">
        <v>0</v>
      </c>
      <c r="AC60" s="201">
        <v>3.09</v>
      </c>
      <c r="AD60" s="201">
        <v>6.82</v>
      </c>
      <c r="AE60" s="201">
        <v>0</v>
      </c>
      <c r="AF60" s="201">
        <v>0</v>
      </c>
      <c r="AG60" s="201">
        <v>0</v>
      </c>
      <c r="AH60" s="201">
        <v>0</v>
      </c>
      <c r="AI60" s="201">
        <v>26.02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143.52000000000001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10.3</v>
      </c>
      <c r="K61" s="201">
        <v>24.87</v>
      </c>
      <c r="L61" s="201">
        <v>44.29</v>
      </c>
      <c r="M61" s="201">
        <v>0</v>
      </c>
      <c r="N61" s="201">
        <v>1.01</v>
      </c>
      <c r="O61" s="201">
        <v>1.68</v>
      </c>
      <c r="P61" s="201">
        <v>2.61</v>
      </c>
      <c r="Q61" s="201">
        <v>0.84</v>
      </c>
      <c r="R61" s="201">
        <v>5.94</v>
      </c>
      <c r="S61" s="201">
        <v>3.8</v>
      </c>
      <c r="T61" s="201">
        <v>0</v>
      </c>
      <c r="U61" s="201">
        <v>9.61</v>
      </c>
      <c r="V61" s="201">
        <v>0.18</v>
      </c>
      <c r="W61" s="201">
        <v>0.28999999999999998</v>
      </c>
      <c r="X61" s="201">
        <v>1.25</v>
      </c>
      <c r="Y61" s="201">
        <v>0</v>
      </c>
      <c r="Z61" s="201">
        <v>1.18</v>
      </c>
      <c r="AA61" s="201">
        <v>0.76</v>
      </c>
      <c r="AB61" s="201">
        <v>0</v>
      </c>
      <c r="AC61" s="201">
        <v>3.66</v>
      </c>
      <c r="AD61" s="201">
        <v>6.82</v>
      </c>
      <c r="AE61" s="201">
        <v>0</v>
      </c>
      <c r="AF61" s="201">
        <v>0</v>
      </c>
      <c r="AG61" s="201">
        <v>0</v>
      </c>
      <c r="AH61" s="201">
        <v>0</v>
      </c>
      <c r="AI61" s="201">
        <v>26.02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143.52000000000001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10.3</v>
      </c>
      <c r="K62" s="201">
        <v>5.51</v>
      </c>
      <c r="L62" s="201">
        <v>44.29</v>
      </c>
      <c r="M62" s="201">
        <v>0</v>
      </c>
      <c r="N62" s="201">
        <v>1.01</v>
      </c>
      <c r="O62" s="201">
        <v>1.68</v>
      </c>
      <c r="P62" s="201">
        <v>2.61</v>
      </c>
      <c r="Q62" s="201">
        <v>0.09</v>
      </c>
      <c r="R62" s="201">
        <v>0.36</v>
      </c>
      <c r="S62" s="201">
        <v>0.22</v>
      </c>
      <c r="T62" s="201">
        <v>0</v>
      </c>
      <c r="U62" s="201">
        <v>9.61</v>
      </c>
      <c r="V62" s="201">
        <v>0.18</v>
      </c>
      <c r="W62" s="201">
        <v>0.28999999999999998</v>
      </c>
      <c r="X62" s="201">
        <v>1.25</v>
      </c>
      <c r="Y62" s="201">
        <v>0</v>
      </c>
      <c r="Z62" s="201">
        <v>1.18</v>
      </c>
      <c r="AA62" s="201">
        <v>0.76</v>
      </c>
      <c r="AB62" s="201">
        <v>0</v>
      </c>
      <c r="AC62" s="201">
        <v>1.1100000000000001</v>
      </c>
      <c r="AD62" s="201">
        <v>6.82</v>
      </c>
      <c r="AE62" s="201">
        <v>0</v>
      </c>
      <c r="AF62" s="201">
        <v>0</v>
      </c>
      <c r="AG62" s="201">
        <v>0</v>
      </c>
      <c r="AH62" s="201">
        <v>0</v>
      </c>
      <c r="AI62" s="201">
        <v>19.87</v>
      </c>
      <c r="AJ62" s="201">
        <v>0</v>
      </c>
      <c r="AK62" s="201">
        <v>0.23</v>
      </c>
      <c r="AL62" s="201">
        <v>0</v>
      </c>
      <c r="AM62" s="201">
        <v>0</v>
      </c>
      <c r="AN62" s="201">
        <v>0</v>
      </c>
      <c r="AO62" s="201">
        <v>143.52000000000001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10.3</v>
      </c>
      <c r="K63" s="201">
        <v>5.51</v>
      </c>
      <c r="L63" s="201">
        <v>44.29</v>
      </c>
      <c r="M63" s="201">
        <v>0</v>
      </c>
      <c r="N63" s="201">
        <v>1.01</v>
      </c>
      <c r="O63" s="201">
        <v>1.68</v>
      </c>
      <c r="P63" s="201">
        <v>2.61</v>
      </c>
      <c r="Q63" s="201">
        <v>0.09</v>
      </c>
      <c r="R63" s="201">
        <v>0.36</v>
      </c>
      <c r="S63" s="201">
        <v>0.22</v>
      </c>
      <c r="T63" s="201">
        <v>0</v>
      </c>
      <c r="U63" s="201">
        <v>9.61</v>
      </c>
      <c r="V63" s="201">
        <v>0.18</v>
      </c>
      <c r="W63" s="201">
        <v>0.28999999999999998</v>
      </c>
      <c r="X63" s="201">
        <v>1.25</v>
      </c>
      <c r="Y63" s="201">
        <v>0</v>
      </c>
      <c r="Z63" s="201">
        <v>1.18</v>
      </c>
      <c r="AA63" s="201">
        <v>0.76</v>
      </c>
      <c r="AB63" s="201">
        <v>0</v>
      </c>
      <c r="AC63" s="201">
        <v>1.1100000000000001</v>
      </c>
      <c r="AD63" s="201">
        <v>6.82</v>
      </c>
      <c r="AE63" s="201">
        <v>0</v>
      </c>
      <c r="AF63" s="201">
        <v>0</v>
      </c>
      <c r="AG63" s="201">
        <v>0</v>
      </c>
      <c r="AH63" s="201">
        <v>0</v>
      </c>
      <c r="AI63" s="201">
        <v>19.87</v>
      </c>
      <c r="AJ63" s="201">
        <v>0</v>
      </c>
      <c r="AK63" s="201">
        <v>3.89</v>
      </c>
      <c r="AL63" s="201">
        <v>0</v>
      </c>
      <c r="AM63" s="201">
        <v>0</v>
      </c>
      <c r="AN63" s="201">
        <v>0</v>
      </c>
      <c r="AO63" s="201">
        <v>143.52000000000001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10.3</v>
      </c>
      <c r="K64" s="201">
        <v>9.5399999999999991</v>
      </c>
      <c r="L64" s="201">
        <v>2.13</v>
      </c>
      <c r="M64" s="201">
        <v>0</v>
      </c>
      <c r="N64" s="201">
        <v>1.01</v>
      </c>
      <c r="O64" s="201">
        <v>1.68</v>
      </c>
      <c r="P64" s="201">
        <v>2.61</v>
      </c>
      <c r="Q64" s="201">
        <v>0.09</v>
      </c>
      <c r="R64" s="201">
        <v>0.36</v>
      </c>
      <c r="S64" s="201">
        <v>0.22</v>
      </c>
      <c r="T64" s="201">
        <v>0</v>
      </c>
      <c r="U64" s="201">
        <v>9.61</v>
      </c>
      <c r="V64" s="201">
        <v>0.18</v>
      </c>
      <c r="W64" s="201">
        <v>0.28999999999999998</v>
      </c>
      <c r="X64" s="201">
        <v>1.25</v>
      </c>
      <c r="Y64" s="201">
        <v>0</v>
      </c>
      <c r="Z64" s="201">
        <v>1.18</v>
      </c>
      <c r="AA64" s="201">
        <v>0.76</v>
      </c>
      <c r="AB64" s="201">
        <v>0</v>
      </c>
      <c r="AC64" s="201">
        <v>1.1100000000000001</v>
      </c>
      <c r="AD64" s="201">
        <v>6.82</v>
      </c>
      <c r="AE64" s="201">
        <v>0</v>
      </c>
      <c r="AF64" s="201">
        <v>0</v>
      </c>
      <c r="AG64" s="201">
        <v>0</v>
      </c>
      <c r="AH64" s="201">
        <v>0</v>
      </c>
      <c r="AI64" s="201">
        <v>19.87</v>
      </c>
      <c r="AJ64" s="201">
        <v>0</v>
      </c>
      <c r="AK64" s="201">
        <v>3.89</v>
      </c>
      <c r="AL64" s="201">
        <v>0</v>
      </c>
      <c r="AM64" s="201">
        <v>0</v>
      </c>
      <c r="AN64" s="201">
        <v>0</v>
      </c>
      <c r="AO64" s="201">
        <v>143.52000000000001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10.3</v>
      </c>
      <c r="K65" s="201">
        <v>5.51</v>
      </c>
      <c r="L65" s="201">
        <v>2.13</v>
      </c>
      <c r="M65" s="201">
        <v>0</v>
      </c>
      <c r="N65" s="201">
        <v>1.01</v>
      </c>
      <c r="O65" s="201">
        <v>1.68</v>
      </c>
      <c r="P65" s="201">
        <v>2.0699999999999998</v>
      </c>
      <c r="Q65" s="201">
        <v>0.09</v>
      </c>
      <c r="R65" s="201">
        <v>0.36</v>
      </c>
      <c r="S65" s="201">
        <v>0.22</v>
      </c>
      <c r="T65" s="201">
        <v>0</v>
      </c>
      <c r="U65" s="201">
        <v>9.61</v>
      </c>
      <c r="V65" s="201">
        <v>0.18</v>
      </c>
      <c r="W65" s="201">
        <v>0.28999999999999998</v>
      </c>
      <c r="X65" s="201">
        <v>1.25</v>
      </c>
      <c r="Y65" s="201">
        <v>0</v>
      </c>
      <c r="Z65" s="201">
        <v>1.18</v>
      </c>
      <c r="AA65" s="201">
        <v>0.76</v>
      </c>
      <c r="AB65" s="201">
        <v>0</v>
      </c>
      <c r="AC65" s="201">
        <v>3.66</v>
      </c>
      <c r="AD65" s="201">
        <v>6.82</v>
      </c>
      <c r="AE65" s="201">
        <v>0</v>
      </c>
      <c r="AF65" s="201">
        <v>0</v>
      </c>
      <c r="AG65" s="201">
        <v>0</v>
      </c>
      <c r="AH65" s="201">
        <v>0</v>
      </c>
      <c r="AI65" s="201">
        <v>26.66</v>
      </c>
      <c r="AJ65" s="201">
        <v>0</v>
      </c>
      <c r="AK65" s="201">
        <v>3.89</v>
      </c>
      <c r="AL65" s="201">
        <v>0</v>
      </c>
      <c r="AM65" s="201">
        <v>0</v>
      </c>
      <c r="AN65" s="201">
        <v>0</v>
      </c>
      <c r="AO65" s="201">
        <v>143.52000000000001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10.3</v>
      </c>
      <c r="K66" s="201">
        <v>5.51</v>
      </c>
      <c r="L66" s="201">
        <v>2.13</v>
      </c>
      <c r="M66" s="201">
        <v>0</v>
      </c>
      <c r="N66" s="201">
        <v>1.01</v>
      </c>
      <c r="O66" s="201">
        <v>1.68</v>
      </c>
      <c r="P66" s="201">
        <v>2.0699999999999998</v>
      </c>
      <c r="Q66" s="201">
        <v>0.09</v>
      </c>
      <c r="R66" s="201">
        <v>0.36</v>
      </c>
      <c r="S66" s="201">
        <v>0.22</v>
      </c>
      <c r="T66" s="201">
        <v>0</v>
      </c>
      <c r="U66" s="201">
        <v>9.61</v>
      </c>
      <c r="V66" s="201">
        <v>0.18</v>
      </c>
      <c r="W66" s="201">
        <v>0.28999999999999998</v>
      </c>
      <c r="X66" s="201">
        <v>1.25</v>
      </c>
      <c r="Y66" s="201">
        <v>0</v>
      </c>
      <c r="Z66" s="201">
        <v>1.18</v>
      </c>
      <c r="AA66" s="201">
        <v>0.76</v>
      </c>
      <c r="AB66" s="201">
        <v>0</v>
      </c>
      <c r="AC66" s="201">
        <v>3.66</v>
      </c>
      <c r="AD66" s="201">
        <v>6.82</v>
      </c>
      <c r="AE66" s="201">
        <v>0</v>
      </c>
      <c r="AF66" s="201">
        <v>0</v>
      </c>
      <c r="AG66" s="201">
        <v>0</v>
      </c>
      <c r="AH66" s="201">
        <v>0</v>
      </c>
      <c r="AI66" s="201">
        <v>26.66</v>
      </c>
      <c r="AJ66" s="201">
        <v>0</v>
      </c>
      <c r="AK66" s="201">
        <v>3.89</v>
      </c>
      <c r="AL66" s="201">
        <v>0</v>
      </c>
      <c r="AM66" s="201">
        <v>0</v>
      </c>
      <c r="AN66" s="201">
        <v>0</v>
      </c>
      <c r="AO66" s="201">
        <v>143.52000000000001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10.3</v>
      </c>
      <c r="K67" s="201">
        <v>5.51</v>
      </c>
      <c r="L67" s="201">
        <v>2.13</v>
      </c>
      <c r="M67" s="201">
        <v>0</v>
      </c>
      <c r="N67" s="201">
        <v>1.01</v>
      </c>
      <c r="O67" s="201">
        <v>1.68</v>
      </c>
      <c r="P67" s="201">
        <v>2.0699999999999998</v>
      </c>
      <c r="Q67" s="201">
        <v>0.09</v>
      </c>
      <c r="R67" s="201">
        <v>0.36</v>
      </c>
      <c r="S67" s="201">
        <v>0.22</v>
      </c>
      <c r="T67" s="201">
        <v>0</v>
      </c>
      <c r="U67" s="201">
        <v>9.61</v>
      </c>
      <c r="V67" s="201">
        <v>0.18</v>
      </c>
      <c r="W67" s="201">
        <v>0.28999999999999998</v>
      </c>
      <c r="X67" s="201">
        <v>1.25</v>
      </c>
      <c r="Y67" s="201">
        <v>0</v>
      </c>
      <c r="Z67" s="201">
        <v>1.18</v>
      </c>
      <c r="AA67" s="201">
        <v>0.76</v>
      </c>
      <c r="AB67" s="201">
        <v>0</v>
      </c>
      <c r="AC67" s="201">
        <v>3.66</v>
      </c>
      <c r="AD67" s="201">
        <v>6.82</v>
      </c>
      <c r="AE67" s="201">
        <v>0</v>
      </c>
      <c r="AF67" s="201">
        <v>0</v>
      </c>
      <c r="AG67" s="201">
        <v>0</v>
      </c>
      <c r="AH67" s="201">
        <v>0</v>
      </c>
      <c r="AI67" s="201">
        <v>26.66</v>
      </c>
      <c r="AJ67" s="201">
        <v>0</v>
      </c>
      <c r="AK67" s="201">
        <v>3.89</v>
      </c>
      <c r="AL67" s="201">
        <v>0</v>
      </c>
      <c r="AM67" s="201">
        <v>0</v>
      </c>
      <c r="AN67" s="201">
        <v>0</v>
      </c>
      <c r="AO67" s="201">
        <v>143.52000000000001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10.3</v>
      </c>
      <c r="K68" s="201">
        <v>5.51</v>
      </c>
      <c r="L68" s="201">
        <v>2.13</v>
      </c>
      <c r="M68" s="201">
        <v>0</v>
      </c>
      <c r="N68" s="201">
        <v>1.01</v>
      </c>
      <c r="O68" s="201">
        <v>1.68</v>
      </c>
      <c r="P68" s="201">
        <v>2.0699999999999998</v>
      </c>
      <c r="Q68" s="201">
        <v>0.09</v>
      </c>
      <c r="R68" s="201">
        <v>0.36</v>
      </c>
      <c r="S68" s="201">
        <v>0.22</v>
      </c>
      <c r="T68" s="201">
        <v>0</v>
      </c>
      <c r="U68" s="201">
        <v>9.61</v>
      </c>
      <c r="V68" s="201">
        <v>0.18</v>
      </c>
      <c r="W68" s="201">
        <v>0.28000000000000003</v>
      </c>
      <c r="X68" s="201">
        <v>1.25</v>
      </c>
      <c r="Y68" s="201">
        <v>0</v>
      </c>
      <c r="Z68" s="201">
        <v>1.18</v>
      </c>
      <c r="AA68" s="201">
        <v>0.76</v>
      </c>
      <c r="AB68" s="201">
        <v>0</v>
      </c>
      <c r="AC68" s="201">
        <v>3.66</v>
      </c>
      <c r="AD68" s="201">
        <v>6.82</v>
      </c>
      <c r="AE68" s="201">
        <v>0</v>
      </c>
      <c r="AF68" s="201">
        <v>0</v>
      </c>
      <c r="AG68" s="201">
        <v>0</v>
      </c>
      <c r="AH68" s="201">
        <v>0</v>
      </c>
      <c r="AI68" s="201">
        <v>26.66</v>
      </c>
      <c r="AJ68" s="201">
        <v>0</v>
      </c>
      <c r="AK68" s="201">
        <v>3.89</v>
      </c>
      <c r="AL68" s="201">
        <v>0</v>
      </c>
      <c r="AM68" s="201">
        <v>0</v>
      </c>
      <c r="AN68" s="201">
        <v>0</v>
      </c>
      <c r="AO68" s="201">
        <v>143.52000000000001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10.3</v>
      </c>
      <c r="K69" s="201">
        <v>5.51</v>
      </c>
      <c r="L69" s="201">
        <v>2.13</v>
      </c>
      <c r="M69" s="201">
        <v>0</v>
      </c>
      <c r="N69" s="201">
        <v>1.01</v>
      </c>
      <c r="O69" s="201">
        <v>1.68</v>
      </c>
      <c r="P69" s="201">
        <v>2.0699999999999998</v>
      </c>
      <c r="Q69" s="201">
        <v>0.09</v>
      </c>
      <c r="R69" s="201">
        <v>0.36</v>
      </c>
      <c r="S69" s="201">
        <v>0.22</v>
      </c>
      <c r="T69" s="201">
        <v>0</v>
      </c>
      <c r="U69" s="201">
        <v>9.61</v>
      </c>
      <c r="V69" s="201">
        <v>0.18</v>
      </c>
      <c r="W69" s="201">
        <v>0.28999999999999998</v>
      </c>
      <c r="X69" s="201">
        <v>1.25</v>
      </c>
      <c r="Y69" s="201">
        <v>0</v>
      </c>
      <c r="Z69" s="201">
        <v>1.18</v>
      </c>
      <c r="AA69" s="201">
        <v>0.76</v>
      </c>
      <c r="AB69" s="201">
        <v>0</v>
      </c>
      <c r="AC69" s="201">
        <v>3.66</v>
      </c>
      <c r="AD69" s="201">
        <v>6.82</v>
      </c>
      <c r="AE69" s="201">
        <v>0</v>
      </c>
      <c r="AF69" s="201">
        <v>0</v>
      </c>
      <c r="AG69" s="201">
        <v>0</v>
      </c>
      <c r="AH69" s="201">
        <v>0</v>
      </c>
      <c r="AI69" s="201">
        <v>26.66</v>
      </c>
      <c r="AJ69" s="201">
        <v>0</v>
      </c>
      <c r="AK69" s="201">
        <v>3.89</v>
      </c>
      <c r="AL69" s="201">
        <v>0</v>
      </c>
      <c r="AM69" s="201">
        <v>0</v>
      </c>
      <c r="AN69" s="201">
        <v>0</v>
      </c>
      <c r="AO69" s="201">
        <v>143.52000000000001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10.3</v>
      </c>
      <c r="K70" s="201">
        <v>5.51</v>
      </c>
      <c r="L70" s="201">
        <v>2.13</v>
      </c>
      <c r="M70" s="201">
        <v>0</v>
      </c>
      <c r="N70" s="201">
        <v>1.01</v>
      </c>
      <c r="O70" s="201">
        <v>1.68</v>
      </c>
      <c r="P70" s="201">
        <v>2.0699999999999998</v>
      </c>
      <c r="Q70" s="201">
        <v>0.09</v>
      </c>
      <c r="R70" s="201">
        <v>0.36</v>
      </c>
      <c r="S70" s="201">
        <v>0.22</v>
      </c>
      <c r="T70" s="201">
        <v>0</v>
      </c>
      <c r="U70" s="201">
        <v>9.61</v>
      </c>
      <c r="V70" s="201">
        <v>0.18</v>
      </c>
      <c r="W70" s="201">
        <v>0.28999999999999998</v>
      </c>
      <c r="X70" s="201">
        <v>1.25</v>
      </c>
      <c r="Y70" s="201">
        <v>0</v>
      </c>
      <c r="Z70" s="201">
        <v>1.18</v>
      </c>
      <c r="AA70" s="201">
        <v>0.76</v>
      </c>
      <c r="AB70" s="201">
        <v>0</v>
      </c>
      <c r="AC70" s="201">
        <v>3.66</v>
      </c>
      <c r="AD70" s="201">
        <v>6.82</v>
      </c>
      <c r="AE70" s="201">
        <v>0</v>
      </c>
      <c r="AF70" s="201">
        <v>0</v>
      </c>
      <c r="AG70" s="201">
        <v>0</v>
      </c>
      <c r="AH70" s="201">
        <v>0</v>
      </c>
      <c r="AI70" s="201">
        <v>26.66</v>
      </c>
      <c r="AJ70" s="201">
        <v>0</v>
      </c>
      <c r="AK70" s="201">
        <v>3.89</v>
      </c>
      <c r="AL70" s="201">
        <v>0</v>
      </c>
      <c r="AM70" s="201">
        <v>0</v>
      </c>
      <c r="AN70" s="201">
        <v>0</v>
      </c>
      <c r="AO70" s="201">
        <v>143.52000000000001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10.3</v>
      </c>
      <c r="K71" s="201">
        <v>5.51</v>
      </c>
      <c r="L71" s="201">
        <v>2.13</v>
      </c>
      <c r="M71" s="201">
        <v>0</v>
      </c>
      <c r="N71" s="201">
        <v>1.01</v>
      </c>
      <c r="O71" s="201">
        <v>1.68</v>
      </c>
      <c r="P71" s="201">
        <v>2.0699999999999998</v>
      </c>
      <c r="Q71" s="201">
        <v>0.09</v>
      </c>
      <c r="R71" s="201">
        <v>0.36</v>
      </c>
      <c r="S71" s="201">
        <v>0.22</v>
      </c>
      <c r="T71" s="201">
        <v>0</v>
      </c>
      <c r="U71" s="201">
        <v>9.61</v>
      </c>
      <c r="V71" s="201">
        <v>0.18</v>
      </c>
      <c r="W71" s="201">
        <v>0.28999999999999998</v>
      </c>
      <c r="X71" s="201">
        <v>1.25</v>
      </c>
      <c r="Y71" s="201">
        <v>0</v>
      </c>
      <c r="Z71" s="201">
        <v>1.18</v>
      </c>
      <c r="AA71" s="201">
        <v>0.76</v>
      </c>
      <c r="AB71" s="201">
        <v>0</v>
      </c>
      <c r="AC71" s="201">
        <v>3.74</v>
      </c>
      <c r="AD71" s="201">
        <v>6.82</v>
      </c>
      <c r="AE71" s="201">
        <v>0</v>
      </c>
      <c r="AF71" s="201">
        <v>0</v>
      </c>
      <c r="AG71" s="201">
        <v>0</v>
      </c>
      <c r="AH71" s="201">
        <v>0</v>
      </c>
      <c r="AI71" s="201">
        <v>27.29</v>
      </c>
      <c r="AJ71" s="201">
        <v>0</v>
      </c>
      <c r="AK71" s="201">
        <v>3.89</v>
      </c>
      <c r="AL71" s="201">
        <v>0</v>
      </c>
      <c r="AM71" s="201">
        <v>0</v>
      </c>
      <c r="AN71" s="201">
        <v>0</v>
      </c>
      <c r="AO71" s="201">
        <v>143.52000000000001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10.3</v>
      </c>
      <c r="K72" s="201">
        <v>5.51</v>
      </c>
      <c r="L72" s="201">
        <v>2.13</v>
      </c>
      <c r="M72" s="201">
        <v>0</v>
      </c>
      <c r="N72" s="201">
        <v>1.01</v>
      </c>
      <c r="O72" s="201">
        <v>1.68</v>
      </c>
      <c r="P72" s="201">
        <v>2.0699999999999998</v>
      </c>
      <c r="Q72" s="201">
        <v>0.09</v>
      </c>
      <c r="R72" s="201">
        <v>0.36</v>
      </c>
      <c r="S72" s="201">
        <v>0.22</v>
      </c>
      <c r="T72" s="201">
        <v>0</v>
      </c>
      <c r="U72" s="201">
        <v>9.61</v>
      </c>
      <c r="V72" s="201">
        <v>0.18</v>
      </c>
      <c r="W72" s="201">
        <v>0.28999999999999998</v>
      </c>
      <c r="X72" s="201">
        <v>1.25</v>
      </c>
      <c r="Y72" s="201">
        <v>0</v>
      </c>
      <c r="Z72" s="201">
        <v>1.18</v>
      </c>
      <c r="AA72" s="201">
        <v>0.76</v>
      </c>
      <c r="AB72" s="201">
        <v>0</v>
      </c>
      <c r="AC72" s="201">
        <v>3.74</v>
      </c>
      <c r="AD72" s="201">
        <v>6.82</v>
      </c>
      <c r="AE72" s="201">
        <v>0</v>
      </c>
      <c r="AF72" s="201">
        <v>0</v>
      </c>
      <c r="AG72" s="201">
        <v>0</v>
      </c>
      <c r="AH72" s="201">
        <v>0</v>
      </c>
      <c r="AI72" s="201">
        <v>27.29</v>
      </c>
      <c r="AJ72" s="201">
        <v>0</v>
      </c>
      <c r="AK72" s="201">
        <v>0.89</v>
      </c>
      <c r="AL72" s="201">
        <v>0</v>
      </c>
      <c r="AM72" s="201">
        <v>0</v>
      </c>
      <c r="AN72" s="201">
        <v>0</v>
      </c>
      <c r="AO72" s="201">
        <v>143.52000000000001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10.3</v>
      </c>
      <c r="K73" s="201">
        <v>5.51</v>
      </c>
      <c r="L73" s="201">
        <v>2.13</v>
      </c>
      <c r="M73" s="201">
        <v>0</v>
      </c>
      <c r="N73" s="201">
        <v>1.01</v>
      </c>
      <c r="O73" s="201">
        <v>1.68</v>
      </c>
      <c r="P73" s="201">
        <v>2.0699999999999998</v>
      </c>
      <c r="Q73" s="201">
        <v>0.09</v>
      </c>
      <c r="R73" s="201">
        <v>0.36</v>
      </c>
      <c r="S73" s="201">
        <v>0.22</v>
      </c>
      <c r="T73" s="201">
        <v>0</v>
      </c>
      <c r="U73" s="201">
        <v>9.61</v>
      </c>
      <c r="V73" s="201">
        <v>0.18</v>
      </c>
      <c r="W73" s="201">
        <v>0.28999999999999998</v>
      </c>
      <c r="X73" s="201">
        <v>1.25</v>
      </c>
      <c r="Y73" s="201">
        <v>0</v>
      </c>
      <c r="Z73" s="201">
        <v>1.18</v>
      </c>
      <c r="AA73" s="201">
        <v>0.76</v>
      </c>
      <c r="AB73" s="201">
        <v>0</v>
      </c>
      <c r="AC73" s="201">
        <v>1.1100000000000001</v>
      </c>
      <c r="AD73" s="201">
        <v>6.82</v>
      </c>
      <c r="AE73" s="201">
        <v>0</v>
      </c>
      <c r="AF73" s="201">
        <v>0</v>
      </c>
      <c r="AG73" s="201">
        <v>0</v>
      </c>
      <c r="AH73" s="201">
        <v>0</v>
      </c>
      <c r="AI73" s="201">
        <v>19.87</v>
      </c>
      <c r="AJ73" s="201">
        <v>0</v>
      </c>
      <c r="AK73" s="201">
        <v>49.92</v>
      </c>
      <c r="AL73" s="201">
        <v>0</v>
      </c>
      <c r="AM73" s="201">
        <v>0</v>
      </c>
      <c r="AN73" s="201">
        <v>0</v>
      </c>
      <c r="AO73" s="201">
        <v>143.52000000000001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10.3</v>
      </c>
      <c r="K74" s="201">
        <v>5.51</v>
      </c>
      <c r="L74" s="201">
        <v>2.13</v>
      </c>
      <c r="M74" s="201">
        <v>0</v>
      </c>
      <c r="N74" s="201">
        <v>1.01</v>
      </c>
      <c r="O74" s="201">
        <v>1.68</v>
      </c>
      <c r="P74" s="201">
        <v>2.0699999999999998</v>
      </c>
      <c r="Q74" s="201">
        <v>0.09</v>
      </c>
      <c r="R74" s="201">
        <v>0.36</v>
      </c>
      <c r="S74" s="201">
        <v>0.22</v>
      </c>
      <c r="T74" s="201">
        <v>0</v>
      </c>
      <c r="U74" s="201">
        <v>9.61</v>
      </c>
      <c r="V74" s="201">
        <v>0.18</v>
      </c>
      <c r="W74" s="201">
        <v>0.28000000000000003</v>
      </c>
      <c r="X74" s="201">
        <v>1.25</v>
      </c>
      <c r="Y74" s="201">
        <v>0</v>
      </c>
      <c r="Z74" s="201">
        <v>1.18</v>
      </c>
      <c r="AA74" s="201">
        <v>0.76</v>
      </c>
      <c r="AB74" s="201">
        <v>0</v>
      </c>
      <c r="AC74" s="201">
        <v>1.1100000000000001</v>
      </c>
      <c r="AD74" s="201">
        <v>6.82</v>
      </c>
      <c r="AE74" s="201">
        <v>0</v>
      </c>
      <c r="AF74" s="201">
        <v>0</v>
      </c>
      <c r="AG74" s="201">
        <v>0</v>
      </c>
      <c r="AH74" s="201">
        <v>0</v>
      </c>
      <c r="AI74" s="201">
        <v>19.87</v>
      </c>
      <c r="AJ74" s="201">
        <v>0</v>
      </c>
      <c r="AK74" s="201">
        <v>49.92</v>
      </c>
      <c r="AL74" s="201">
        <v>0</v>
      </c>
      <c r="AM74" s="201">
        <v>0</v>
      </c>
      <c r="AN74" s="201">
        <v>0</v>
      </c>
      <c r="AO74" s="201">
        <v>143.52000000000001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10.3</v>
      </c>
      <c r="K75" s="201">
        <v>5.51</v>
      </c>
      <c r="L75" s="201">
        <v>2.13</v>
      </c>
      <c r="M75" s="201">
        <v>0</v>
      </c>
      <c r="N75" s="201">
        <v>1.01</v>
      </c>
      <c r="O75" s="201">
        <v>1.68</v>
      </c>
      <c r="P75" s="201">
        <v>2.0699999999999998</v>
      </c>
      <c r="Q75" s="201">
        <v>0.09</v>
      </c>
      <c r="R75" s="201">
        <v>0.36</v>
      </c>
      <c r="S75" s="201">
        <v>0.22</v>
      </c>
      <c r="T75" s="201">
        <v>0</v>
      </c>
      <c r="U75" s="201">
        <v>9.61</v>
      </c>
      <c r="V75" s="201">
        <v>0.18</v>
      </c>
      <c r="W75" s="201">
        <v>0.28999999999999998</v>
      </c>
      <c r="X75" s="201">
        <v>1.25</v>
      </c>
      <c r="Y75" s="201">
        <v>0</v>
      </c>
      <c r="Z75" s="201">
        <v>1.18</v>
      </c>
      <c r="AA75" s="201">
        <v>0.76</v>
      </c>
      <c r="AB75" s="201">
        <v>0</v>
      </c>
      <c r="AC75" s="201">
        <v>3.1</v>
      </c>
      <c r="AD75" s="201">
        <v>6.82</v>
      </c>
      <c r="AE75" s="201">
        <v>0</v>
      </c>
      <c r="AF75" s="201">
        <v>0</v>
      </c>
      <c r="AG75" s="201">
        <v>0</v>
      </c>
      <c r="AH75" s="201">
        <v>0</v>
      </c>
      <c r="AI75" s="201">
        <v>27.02</v>
      </c>
      <c r="AJ75" s="201">
        <v>0</v>
      </c>
      <c r="AK75" s="201">
        <v>49.92</v>
      </c>
      <c r="AL75" s="201">
        <v>0</v>
      </c>
      <c r="AM75" s="201">
        <v>0</v>
      </c>
      <c r="AN75" s="201">
        <v>0</v>
      </c>
      <c r="AO75" s="201">
        <v>146.63999999999999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10.3</v>
      </c>
      <c r="K76" s="201">
        <v>5.51</v>
      </c>
      <c r="L76" s="201">
        <v>2.13</v>
      </c>
      <c r="M76" s="201">
        <v>0</v>
      </c>
      <c r="N76" s="201">
        <v>1.01</v>
      </c>
      <c r="O76" s="201">
        <v>1.68</v>
      </c>
      <c r="P76" s="201">
        <v>2.0699999999999998</v>
      </c>
      <c r="Q76" s="201">
        <v>0.09</v>
      </c>
      <c r="R76" s="201">
        <v>0.36</v>
      </c>
      <c r="S76" s="201">
        <v>0.22</v>
      </c>
      <c r="T76" s="201">
        <v>0</v>
      </c>
      <c r="U76" s="201">
        <v>9.61</v>
      </c>
      <c r="V76" s="201">
        <v>0.18</v>
      </c>
      <c r="W76" s="201">
        <v>0.28999999999999998</v>
      </c>
      <c r="X76" s="201">
        <v>1.25</v>
      </c>
      <c r="Y76" s="201">
        <v>0</v>
      </c>
      <c r="Z76" s="201">
        <v>1.18</v>
      </c>
      <c r="AA76" s="201">
        <v>0.76</v>
      </c>
      <c r="AB76" s="201">
        <v>0</v>
      </c>
      <c r="AC76" s="201">
        <v>3.1</v>
      </c>
      <c r="AD76" s="201">
        <v>6.82</v>
      </c>
      <c r="AE76" s="201">
        <v>0</v>
      </c>
      <c r="AF76" s="201">
        <v>0</v>
      </c>
      <c r="AG76" s="201">
        <v>0</v>
      </c>
      <c r="AH76" s="201">
        <v>0</v>
      </c>
      <c r="AI76" s="201">
        <v>27.02</v>
      </c>
      <c r="AJ76" s="201">
        <v>0</v>
      </c>
      <c r="AK76" s="201">
        <v>49.92</v>
      </c>
      <c r="AL76" s="201">
        <v>0</v>
      </c>
      <c r="AM76" s="201">
        <v>0</v>
      </c>
      <c r="AN76" s="201">
        <v>0</v>
      </c>
      <c r="AO76" s="201">
        <v>146.63999999999999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10.3</v>
      </c>
      <c r="K77" s="201">
        <v>5.51</v>
      </c>
      <c r="L77" s="201">
        <v>2.13</v>
      </c>
      <c r="M77" s="201">
        <v>0</v>
      </c>
      <c r="N77" s="201">
        <v>1.01</v>
      </c>
      <c r="O77" s="201">
        <v>1.68</v>
      </c>
      <c r="P77" s="201">
        <v>2.0699999999999998</v>
      </c>
      <c r="Q77" s="201">
        <v>0.09</v>
      </c>
      <c r="R77" s="201">
        <v>0.36</v>
      </c>
      <c r="S77" s="201">
        <v>0.22</v>
      </c>
      <c r="T77" s="201">
        <v>0</v>
      </c>
      <c r="U77" s="201">
        <v>9.61</v>
      </c>
      <c r="V77" s="201">
        <v>0.18</v>
      </c>
      <c r="W77" s="201">
        <v>0.28999999999999998</v>
      </c>
      <c r="X77" s="201">
        <v>1.25</v>
      </c>
      <c r="Y77" s="201">
        <v>0</v>
      </c>
      <c r="Z77" s="201">
        <v>1.18</v>
      </c>
      <c r="AA77" s="201">
        <v>0.76</v>
      </c>
      <c r="AB77" s="201">
        <v>0</v>
      </c>
      <c r="AC77" s="201">
        <v>3.1</v>
      </c>
      <c r="AD77" s="201">
        <v>6.82</v>
      </c>
      <c r="AE77" s="201">
        <v>0</v>
      </c>
      <c r="AF77" s="201">
        <v>0</v>
      </c>
      <c r="AG77" s="201">
        <v>0</v>
      </c>
      <c r="AH77" s="201">
        <v>0</v>
      </c>
      <c r="AI77" s="201">
        <v>27.02</v>
      </c>
      <c r="AJ77" s="201">
        <v>0</v>
      </c>
      <c r="AK77" s="201">
        <v>49.92</v>
      </c>
      <c r="AL77" s="201">
        <v>0</v>
      </c>
      <c r="AM77" s="201">
        <v>0</v>
      </c>
      <c r="AN77" s="201">
        <v>0</v>
      </c>
      <c r="AO77" s="201">
        <v>146.63999999999999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10.3</v>
      </c>
      <c r="K78" s="201">
        <v>5.51</v>
      </c>
      <c r="L78" s="201">
        <v>2.13</v>
      </c>
      <c r="M78" s="201">
        <v>0</v>
      </c>
      <c r="N78" s="201">
        <v>1.01</v>
      </c>
      <c r="O78" s="201">
        <v>1.68</v>
      </c>
      <c r="P78" s="201">
        <v>2.0699999999999998</v>
      </c>
      <c r="Q78" s="201">
        <v>0.09</v>
      </c>
      <c r="R78" s="201">
        <v>0.36</v>
      </c>
      <c r="S78" s="201">
        <v>0.22</v>
      </c>
      <c r="T78" s="201">
        <v>0</v>
      </c>
      <c r="U78" s="201">
        <v>9.61</v>
      </c>
      <c r="V78" s="201">
        <v>0.18</v>
      </c>
      <c r="W78" s="201">
        <v>0.28999999999999998</v>
      </c>
      <c r="X78" s="201">
        <v>1.25</v>
      </c>
      <c r="Y78" s="201">
        <v>0</v>
      </c>
      <c r="Z78" s="201">
        <v>1.18</v>
      </c>
      <c r="AA78" s="201">
        <v>0.76</v>
      </c>
      <c r="AB78" s="201">
        <v>0</v>
      </c>
      <c r="AC78" s="201">
        <v>3.1</v>
      </c>
      <c r="AD78" s="201">
        <v>6.82</v>
      </c>
      <c r="AE78" s="201">
        <v>0</v>
      </c>
      <c r="AF78" s="201">
        <v>0</v>
      </c>
      <c r="AG78" s="201">
        <v>0</v>
      </c>
      <c r="AH78" s="201">
        <v>0</v>
      </c>
      <c r="AI78" s="201">
        <v>27.23</v>
      </c>
      <c r="AJ78" s="201">
        <v>0</v>
      </c>
      <c r="AK78" s="201">
        <v>49.92</v>
      </c>
      <c r="AL78" s="201">
        <v>0</v>
      </c>
      <c r="AM78" s="201">
        <v>0</v>
      </c>
      <c r="AN78" s="201">
        <v>0</v>
      </c>
      <c r="AO78" s="201">
        <v>146.63999999999999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10.3</v>
      </c>
      <c r="K79" s="201">
        <v>5.51</v>
      </c>
      <c r="L79" s="201">
        <v>2.13</v>
      </c>
      <c r="M79" s="201">
        <v>0</v>
      </c>
      <c r="N79" s="201">
        <v>1.01</v>
      </c>
      <c r="O79" s="201">
        <v>1.68</v>
      </c>
      <c r="P79" s="201">
        <v>2.0699999999999998</v>
      </c>
      <c r="Q79" s="201">
        <v>0.09</v>
      </c>
      <c r="R79" s="201">
        <v>0.36</v>
      </c>
      <c r="S79" s="201">
        <v>0.22</v>
      </c>
      <c r="T79" s="201">
        <v>0</v>
      </c>
      <c r="U79" s="201">
        <v>9.61</v>
      </c>
      <c r="V79" s="201">
        <v>0.18</v>
      </c>
      <c r="W79" s="201">
        <v>0.28999999999999998</v>
      </c>
      <c r="X79" s="201">
        <v>1.25</v>
      </c>
      <c r="Y79" s="201">
        <v>0</v>
      </c>
      <c r="Z79" s="201">
        <v>1.18</v>
      </c>
      <c r="AA79" s="201">
        <v>0.76</v>
      </c>
      <c r="AB79" s="201">
        <v>0</v>
      </c>
      <c r="AC79" s="201">
        <v>3.1</v>
      </c>
      <c r="AD79" s="201">
        <v>6.82</v>
      </c>
      <c r="AE79" s="201">
        <v>0</v>
      </c>
      <c r="AF79" s="201">
        <v>0</v>
      </c>
      <c r="AG79" s="201">
        <v>0</v>
      </c>
      <c r="AH79" s="201">
        <v>0</v>
      </c>
      <c r="AI79" s="201">
        <v>27.23</v>
      </c>
      <c r="AJ79" s="201">
        <v>0</v>
      </c>
      <c r="AK79" s="201">
        <v>49.92</v>
      </c>
      <c r="AL79" s="201">
        <v>0</v>
      </c>
      <c r="AM79" s="201">
        <v>0</v>
      </c>
      <c r="AN79" s="201">
        <v>0</v>
      </c>
      <c r="AO79" s="201">
        <v>146.63999999999999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10.3</v>
      </c>
      <c r="K80" s="201">
        <v>5.51</v>
      </c>
      <c r="L80" s="201">
        <v>2.13</v>
      </c>
      <c r="M80" s="201">
        <v>0</v>
      </c>
      <c r="N80" s="201">
        <v>1.01</v>
      </c>
      <c r="O80" s="201">
        <v>1.68</v>
      </c>
      <c r="P80" s="201">
        <v>2.0699999999999998</v>
      </c>
      <c r="Q80" s="201">
        <v>0.09</v>
      </c>
      <c r="R80" s="201">
        <v>0.36</v>
      </c>
      <c r="S80" s="201">
        <v>0.22</v>
      </c>
      <c r="T80" s="201">
        <v>0</v>
      </c>
      <c r="U80" s="201">
        <v>9.61</v>
      </c>
      <c r="V80" s="201">
        <v>0.18</v>
      </c>
      <c r="W80" s="201">
        <v>0.28000000000000003</v>
      </c>
      <c r="X80" s="201">
        <v>1.25</v>
      </c>
      <c r="Y80" s="201">
        <v>0</v>
      </c>
      <c r="Z80" s="201">
        <v>1.18</v>
      </c>
      <c r="AA80" s="201">
        <v>0.76</v>
      </c>
      <c r="AB80" s="201">
        <v>0</v>
      </c>
      <c r="AC80" s="201">
        <v>3.1</v>
      </c>
      <c r="AD80" s="201">
        <v>6.82</v>
      </c>
      <c r="AE80" s="201">
        <v>0</v>
      </c>
      <c r="AF80" s="201">
        <v>0</v>
      </c>
      <c r="AG80" s="201">
        <v>0</v>
      </c>
      <c r="AH80" s="201">
        <v>0</v>
      </c>
      <c r="AI80" s="201">
        <v>27.23</v>
      </c>
      <c r="AJ80" s="201">
        <v>0</v>
      </c>
      <c r="AK80" s="201">
        <v>49.92</v>
      </c>
      <c r="AL80" s="201">
        <v>0</v>
      </c>
      <c r="AM80" s="201">
        <v>0</v>
      </c>
      <c r="AN80" s="201">
        <v>0</v>
      </c>
      <c r="AO80" s="201">
        <v>146.63999999999999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10.3</v>
      </c>
      <c r="K81" s="201">
        <v>5.51</v>
      </c>
      <c r="L81" s="201">
        <v>2.13</v>
      </c>
      <c r="M81" s="201">
        <v>0</v>
      </c>
      <c r="N81" s="201">
        <v>1.01</v>
      </c>
      <c r="O81" s="201">
        <v>1.68</v>
      </c>
      <c r="P81" s="201">
        <v>2.0699999999999998</v>
      </c>
      <c r="Q81" s="201">
        <v>0.09</v>
      </c>
      <c r="R81" s="201">
        <v>0.36</v>
      </c>
      <c r="S81" s="201">
        <v>0.22</v>
      </c>
      <c r="T81" s="201">
        <v>0</v>
      </c>
      <c r="U81" s="201">
        <v>9.61</v>
      </c>
      <c r="V81" s="201">
        <v>0.18</v>
      </c>
      <c r="W81" s="201">
        <v>0.28999999999999998</v>
      </c>
      <c r="X81" s="201">
        <v>1.25</v>
      </c>
      <c r="Y81" s="201">
        <v>0</v>
      </c>
      <c r="Z81" s="201">
        <v>1.18</v>
      </c>
      <c r="AA81" s="201">
        <v>0.76</v>
      </c>
      <c r="AB81" s="201">
        <v>0</v>
      </c>
      <c r="AC81" s="201">
        <v>2.97</v>
      </c>
      <c r="AD81" s="201">
        <v>6.82</v>
      </c>
      <c r="AE81" s="201">
        <v>0</v>
      </c>
      <c r="AF81" s="201">
        <v>0</v>
      </c>
      <c r="AG81" s="201">
        <v>0</v>
      </c>
      <c r="AH81" s="201">
        <v>0</v>
      </c>
      <c r="AI81" s="201">
        <v>27.93</v>
      </c>
      <c r="AJ81" s="201">
        <v>0</v>
      </c>
      <c r="AK81" s="201">
        <v>31.2</v>
      </c>
      <c r="AL81" s="201">
        <v>0</v>
      </c>
      <c r="AM81" s="201">
        <v>0</v>
      </c>
      <c r="AN81" s="201">
        <v>0</v>
      </c>
      <c r="AO81" s="201">
        <v>146.63999999999999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10.3</v>
      </c>
      <c r="K82" s="201">
        <v>5.51</v>
      </c>
      <c r="L82" s="201">
        <v>2.13</v>
      </c>
      <c r="M82" s="201">
        <v>0</v>
      </c>
      <c r="N82" s="201">
        <v>1.01</v>
      </c>
      <c r="O82" s="201">
        <v>1.68</v>
      </c>
      <c r="P82" s="201">
        <v>2.0699999999999998</v>
      </c>
      <c r="Q82" s="201">
        <v>0.09</v>
      </c>
      <c r="R82" s="201">
        <v>0.36</v>
      </c>
      <c r="S82" s="201">
        <v>0.22</v>
      </c>
      <c r="T82" s="201">
        <v>0</v>
      </c>
      <c r="U82" s="201">
        <v>9.61</v>
      </c>
      <c r="V82" s="201">
        <v>0.18</v>
      </c>
      <c r="W82" s="201">
        <v>0.28999999999999998</v>
      </c>
      <c r="X82" s="201">
        <v>1.25</v>
      </c>
      <c r="Y82" s="201">
        <v>0</v>
      </c>
      <c r="Z82" s="201">
        <v>1.18</v>
      </c>
      <c r="AA82" s="201">
        <v>0.76</v>
      </c>
      <c r="AB82" s="201">
        <v>0</v>
      </c>
      <c r="AC82" s="201">
        <v>2.97</v>
      </c>
      <c r="AD82" s="201">
        <v>6.82</v>
      </c>
      <c r="AE82" s="201">
        <v>0</v>
      </c>
      <c r="AF82" s="201">
        <v>0</v>
      </c>
      <c r="AG82" s="201">
        <v>0</v>
      </c>
      <c r="AH82" s="201">
        <v>0</v>
      </c>
      <c r="AI82" s="201">
        <v>27.93</v>
      </c>
      <c r="AJ82" s="201">
        <v>0</v>
      </c>
      <c r="AK82" s="201">
        <v>18.72</v>
      </c>
      <c r="AL82" s="201">
        <v>0</v>
      </c>
      <c r="AM82" s="201">
        <v>0</v>
      </c>
      <c r="AN82" s="201">
        <v>0</v>
      </c>
      <c r="AO82" s="201">
        <v>146.63999999999999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9.64</v>
      </c>
      <c r="K83" s="201">
        <v>5.51</v>
      </c>
      <c r="L83" s="201">
        <v>2.13</v>
      </c>
      <c r="M83" s="201">
        <v>0</v>
      </c>
      <c r="N83" s="201">
        <v>1.01</v>
      </c>
      <c r="O83" s="201">
        <v>1.68</v>
      </c>
      <c r="P83" s="201">
        <v>2.0699999999999998</v>
      </c>
      <c r="Q83" s="201">
        <v>0.09</v>
      </c>
      <c r="R83" s="201">
        <v>0.36</v>
      </c>
      <c r="S83" s="201">
        <v>0.22</v>
      </c>
      <c r="T83" s="201">
        <v>0</v>
      </c>
      <c r="U83" s="201">
        <v>9.61</v>
      </c>
      <c r="V83" s="201">
        <v>0.18</v>
      </c>
      <c r="W83" s="201">
        <v>0.28999999999999998</v>
      </c>
      <c r="X83" s="201">
        <v>1.25</v>
      </c>
      <c r="Y83" s="201">
        <v>0</v>
      </c>
      <c r="Z83" s="201">
        <v>1.18</v>
      </c>
      <c r="AA83" s="201">
        <v>0.76</v>
      </c>
      <c r="AB83" s="201">
        <v>0</v>
      </c>
      <c r="AC83" s="201">
        <v>2.97</v>
      </c>
      <c r="AD83" s="201">
        <v>6.82</v>
      </c>
      <c r="AE83" s="201">
        <v>0</v>
      </c>
      <c r="AF83" s="201">
        <v>0</v>
      </c>
      <c r="AG83" s="201">
        <v>0</v>
      </c>
      <c r="AH83" s="201">
        <v>0</v>
      </c>
      <c r="AI83" s="201">
        <v>27.85</v>
      </c>
      <c r="AJ83" s="201">
        <v>0</v>
      </c>
      <c r="AK83" s="201">
        <v>3.12</v>
      </c>
      <c r="AL83" s="201">
        <v>0</v>
      </c>
      <c r="AM83" s="201">
        <v>0</v>
      </c>
      <c r="AN83" s="201">
        <v>0</v>
      </c>
      <c r="AO83" s="201">
        <v>146.63999999999999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9.64</v>
      </c>
      <c r="K84" s="201">
        <v>5.51</v>
      </c>
      <c r="L84" s="201">
        <v>2.13</v>
      </c>
      <c r="M84" s="201">
        <v>0</v>
      </c>
      <c r="N84" s="201">
        <v>1.01</v>
      </c>
      <c r="O84" s="201">
        <v>1.68</v>
      </c>
      <c r="P84" s="201">
        <v>2.0699999999999998</v>
      </c>
      <c r="Q84" s="201">
        <v>0.09</v>
      </c>
      <c r="R84" s="201">
        <v>0.36</v>
      </c>
      <c r="S84" s="201">
        <v>0.22</v>
      </c>
      <c r="T84" s="201">
        <v>0</v>
      </c>
      <c r="U84" s="201">
        <v>9.61</v>
      </c>
      <c r="V84" s="201">
        <v>0.18</v>
      </c>
      <c r="W84" s="201">
        <v>0.28999999999999998</v>
      </c>
      <c r="X84" s="201">
        <v>1.25</v>
      </c>
      <c r="Y84" s="201">
        <v>0</v>
      </c>
      <c r="Z84" s="201">
        <v>1.18</v>
      </c>
      <c r="AA84" s="201">
        <v>0.76</v>
      </c>
      <c r="AB84" s="201">
        <v>0</v>
      </c>
      <c r="AC84" s="201">
        <v>2.97</v>
      </c>
      <c r="AD84" s="201">
        <v>6.82</v>
      </c>
      <c r="AE84" s="201">
        <v>0</v>
      </c>
      <c r="AF84" s="201">
        <v>0</v>
      </c>
      <c r="AG84" s="201">
        <v>0</v>
      </c>
      <c r="AH84" s="201">
        <v>0</v>
      </c>
      <c r="AI84" s="201">
        <v>27.85</v>
      </c>
      <c r="AJ84" s="201">
        <v>0</v>
      </c>
      <c r="AK84" s="201">
        <v>3.12</v>
      </c>
      <c r="AL84" s="201">
        <v>0</v>
      </c>
      <c r="AM84" s="201">
        <v>0</v>
      </c>
      <c r="AN84" s="201">
        <v>0</v>
      </c>
      <c r="AO84" s="201">
        <v>146.63999999999999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9.64</v>
      </c>
      <c r="K85" s="201">
        <v>5.51</v>
      </c>
      <c r="L85" s="201">
        <v>2.13</v>
      </c>
      <c r="M85" s="201">
        <v>0</v>
      </c>
      <c r="N85" s="201">
        <v>1.01</v>
      </c>
      <c r="O85" s="201">
        <v>1.68</v>
      </c>
      <c r="P85" s="201">
        <v>2.0699999999999998</v>
      </c>
      <c r="Q85" s="201">
        <v>0.09</v>
      </c>
      <c r="R85" s="201">
        <v>0.36</v>
      </c>
      <c r="S85" s="201">
        <v>0.22</v>
      </c>
      <c r="T85" s="201">
        <v>0</v>
      </c>
      <c r="U85" s="201">
        <v>9.61</v>
      </c>
      <c r="V85" s="201">
        <v>0.18</v>
      </c>
      <c r="W85" s="201">
        <v>0.28999999999999998</v>
      </c>
      <c r="X85" s="201">
        <v>1.25</v>
      </c>
      <c r="Y85" s="201">
        <v>0</v>
      </c>
      <c r="Z85" s="201">
        <v>1.18</v>
      </c>
      <c r="AA85" s="201">
        <v>0.76</v>
      </c>
      <c r="AB85" s="201">
        <v>0</v>
      </c>
      <c r="AC85" s="201">
        <v>2.97</v>
      </c>
      <c r="AD85" s="201">
        <v>6.82</v>
      </c>
      <c r="AE85" s="201">
        <v>0</v>
      </c>
      <c r="AF85" s="201">
        <v>0</v>
      </c>
      <c r="AG85" s="201">
        <v>0</v>
      </c>
      <c r="AH85" s="201">
        <v>0</v>
      </c>
      <c r="AI85" s="201">
        <v>27.85</v>
      </c>
      <c r="AJ85" s="201">
        <v>0</v>
      </c>
      <c r="AK85" s="201">
        <v>3.12</v>
      </c>
      <c r="AL85" s="201">
        <v>0</v>
      </c>
      <c r="AM85" s="201">
        <v>0</v>
      </c>
      <c r="AN85" s="201">
        <v>0</v>
      </c>
      <c r="AO85" s="201">
        <v>146.63999999999999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9.64</v>
      </c>
      <c r="K86" s="201">
        <v>5.51</v>
      </c>
      <c r="L86" s="201">
        <v>2.13</v>
      </c>
      <c r="M86" s="201">
        <v>0</v>
      </c>
      <c r="N86" s="201">
        <v>1.01</v>
      </c>
      <c r="O86" s="201">
        <v>1.68</v>
      </c>
      <c r="P86" s="201">
        <v>2.0699999999999998</v>
      </c>
      <c r="Q86" s="201">
        <v>0.09</v>
      </c>
      <c r="R86" s="201">
        <v>0.36</v>
      </c>
      <c r="S86" s="201">
        <v>0.22</v>
      </c>
      <c r="T86" s="201">
        <v>0</v>
      </c>
      <c r="U86" s="201">
        <v>9.61</v>
      </c>
      <c r="V86" s="201">
        <v>0.18</v>
      </c>
      <c r="W86" s="201">
        <v>0.28000000000000003</v>
      </c>
      <c r="X86" s="201">
        <v>1.25</v>
      </c>
      <c r="Y86" s="201">
        <v>0</v>
      </c>
      <c r="Z86" s="201">
        <v>1.18</v>
      </c>
      <c r="AA86" s="201">
        <v>0.76</v>
      </c>
      <c r="AB86" s="201">
        <v>0</v>
      </c>
      <c r="AC86" s="201">
        <v>2.97</v>
      </c>
      <c r="AD86" s="201">
        <v>6.82</v>
      </c>
      <c r="AE86" s="201">
        <v>0</v>
      </c>
      <c r="AF86" s="201">
        <v>0</v>
      </c>
      <c r="AG86" s="201">
        <v>0</v>
      </c>
      <c r="AH86" s="201">
        <v>0</v>
      </c>
      <c r="AI86" s="201">
        <v>27.73</v>
      </c>
      <c r="AJ86" s="201">
        <v>0</v>
      </c>
      <c r="AK86" s="201">
        <v>3.12</v>
      </c>
      <c r="AL86" s="201">
        <v>0</v>
      </c>
      <c r="AM86" s="201">
        <v>0</v>
      </c>
      <c r="AN86" s="201">
        <v>0</v>
      </c>
      <c r="AO86" s="201">
        <v>146.63999999999999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9.64</v>
      </c>
      <c r="K87" s="201">
        <v>5.51</v>
      </c>
      <c r="L87" s="201">
        <v>2.13</v>
      </c>
      <c r="M87" s="201">
        <v>0</v>
      </c>
      <c r="N87" s="201">
        <v>1.01</v>
      </c>
      <c r="O87" s="201">
        <v>1.68</v>
      </c>
      <c r="P87" s="201">
        <v>2.0699999999999998</v>
      </c>
      <c r="Q87" s="201">
        <v>0.09</v>
      </c>
      <c r="R87" s="201">
        <v>0.36</v>
      </c>
      <c r="S87" s="201">
        <v>0.22</v>
      </c>
      <c r="T87" s="201">
        <v>0</v>
      </c>
      <c r="U87" s="201">
        <v>9.61</v>
      </c>
      <c r="V87" s="201">
        <v>0.18</v>
      </c>
      <c r="W87" s="201">
        <v>0.28999999999999998</v>
      </c>
      <c r="X87" s="201">
        <v>1.25</v>
      </c>
      <c r="Y87" s="201">
        <v>0</v>
      </c>
      <c r="Z87" s="201">
        <v>1.18</v>
      </c>
      <c r="AA87" s="201">
        <v>0.76</v>
      </c>
      <c r="AB87" s="201">
        <v>0</v>
      </c>
      <c r="AC87" s="201">
        <v>2.97</v>
      </c>
      <c r="AD87" s="201">
        <v>6.82</v>
      </c>
      <c r="AE87" s="201">
        <v>0</v>
      </c>
      <c r="AF87" s="201">
        <v>0</v>
      </c>
      <c r="AG87" s="201">
        <v>0</v>
      </c>
      <c r="AH87" s="201">
        <v>0</v>
      </c>
      <c r="AI87" s="201">
        <v>27.73</v>
      </c>
      <c r="AJ87" s="201">
        <v>0</v>
      </c>
      <c r="AK87" s="201">
        <v>3.12</v>
      </c>
      <c r="AL87" s="201">
        <v>0</v>
      </c>
      <c r="AM87" s="201">
        <v>0</v>
      </c>
      <c r="AN87" s="201">
        <v>0</v>
      </c>
      <c r="AO87" s="201">
        <v>146.63999999999999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9.64</v>
      </c>
      <c r="K88" s="201">
        <v>5.51</v>
      </c>
      <c r="L88" s="201">
        <v>2.13</v>
      </c>
      <c r="M88" s="201">
        <v>0</v>
      </c>
      <c r="N88" s="201">
        <v>1.01</v>
      </c>
      <c r="O88" s="201">
        <v>1.68</v>
      </c>
      <c r="P88" s="201">
        <v>2.0699999999999998</v>
      </c>
      <c r="Q88" s="201">
        <v>0.09</v>
      </c>
      <c r="R88" s="201">
        <v>0.36</v>
      </c>
      <c r="S88" s="201">
        <v>0.22</v>
      </c>
      <c r="T88" s="201">
        <v>0</v>
      </c>
      <c r="U88" s="201">
        <v>9.61</v>
      </c>
      <c r="V88" s="201">
        <v>0.18</v>
      </c>
      <c r="W88" s="201">
        <v>0.28999999999999998</v>
      </c>
      <c r="X88" s="201">
        <v>1.25</v>
      </c>
      <c r="Y88" s="201">
        <v>0</v>
      </c>
      <c r="Z88" s="201">
        <v>1.18</v>
      </c>
      <c r="AA88" s="201">
        <v>0.76</v>
      </c>
      <c r="AB88" s="201">
        <v>0</v>
      </c>
      <c r="AC88" s="201">
        <v>2.97</v>
      </c>
      <c r="AD88" s="201">
        <v>6.82</v>
      </c>
      <c r="AE88" s="201">
        <v>0</v>
      </c>
      <c r="AF88" s="201">
        <v>0</v>
      </c>
      <c r="AG88" s="201">
        <v>0</v>
      </c>
      <c r="AH88" s="201">
        <v>0</v>
      </c>
      <c r="AI88" s="201">
        <v>27.73</v>
      </c>
      <c r="AJ88" s="201">
        <v>0</v>
      </c>
      <c r="AK88" s="201">
        <v>3.12</v>
      </c>
      <c r="AL88" s="201">
        <v>0</v>
      </c>
      <c r="AM88" s="201">
        <v>0</v>
      </c>
      <c r="AN88" s="201">
        <v>0</v>
      </c>
      <c r="AO88" s="201">
        <v>146.63999999999999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9.64</v>
      </c>
      <c r="K89" s="201">
        <v>5.51</v>
      </c>
      <c r="L89" s="201">
        <v>2.13</v>
      </c>
      <c r="M89" s="201">
        <v>0</v>
      </c>
      <c r="N89" s="201">
        <v>1.01</v>
      </c>
      <c r="O89" s="201">
        <v>1.68</v>
      </c>
      <c r="P89" s="201">
        <v>2.0699999999999998</v>
      </c>
      <c r="Q89" s="201">
        <v>0.09</v>
      </c>
      <c r="R89" s="201">
        <v>0.36</v>
      </c>
      <c r="S89" s="201">
        <v>0.22</v>
      </c>
      <c r="T89" s="201">
        <v>0</v>
      </c>
      <c r="U89" s="201">
        <v>9.66</v>
      </c>
      <c r="V89" s="201">
        <v>0.18</v>
      </c>
      <c r="W89" s="201">
        <v>0.28999999999999998</v>
      </c>
      <c r="X89" s="201">
        <v>1.25</v>
      </c>
      <c r="Y89" s="201">
        <v>0</v>
      </c>
      <c r="Z89" s="201">
        <v>1.18</v>
      </c>
      <c r="AA89" s="201">
        <v>0.76</v>
      </c>
      <c r="AB89" s="201">
        <v>0</v>
      </c>
      <c r="AC89" s="201">
        <v>2.97</v>
      </c>
      <c r="AD89" s="201">
        <v>6.82</v>
      </c>
      <c r="AE89" s="201">
        <v>0</v>
      </c>
      <c r="AF89" s="201">
        <v>0</v>
      </c>
      <c r="AG89" s="201">
        <v>0</v>
      </c>
      <c r="AH89" s="201">
        <v>0</v>
      </c>
      <c r="AI89" s="201">
        <v>27.73</v>
      </c>
      <c r="AJ89" s="201">
        <v>0</v>
      </c>
      <c r="AK89" s="201">
        <v>3.12</v>
      </c>
      <c r="AL89" s="201">
        <v>0</v>
      </c>
      <c r="AM89" s="201">
        <v>0</v>
      </c>
      <c r="AN89" s="201">
        <v>0</v>
      </c>
      <c r="AO89" s="201">
        <v>146.63999999999999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9.64</v>
      </c>
      <c r="K90" s="201">
        <v>5.51</v>
      </c>
      <c r="L90" s="201">
        <v>2.13</v>
      </c>
      <c r="M90" s="201">
        <v>0</v>
      </c>
      <c r="N90" s="201">
        <v>1.01</v>
      </c>
      <c r="O90" s="201">
        <v>1.68</v>
      </c>
      <c r="P90" s="201">
        <v>2.0699999999999998</v>
      </c>
      <c r="Q90" s="201">
        <v>0.09</v>
      </c>
      <c r="R90" s="201">
        <v>0.36</v>
      </c>
      <c r="S90" s="201">
        <v>0.22</v>
      </c>
      <c r="T90" s="201">
        <v>0</v>
      </c>
      <c r="U90" s="201">
        <v>9.66</v>
      </c>
      <c r="V90" s="201">
        <v>0.18</v>
      </c>
      <c r="W90" s="201">
        <v>0.28999999999999998</v>
      </c>
      <c r="X90" s="201">
        <v>1.25</v>
      </c>
      <c r="Y90" s="201">
        <v>0</v>
      </c>
      <c r="Z90" s="201">
        <v>1.18</v>
      </c>
      <c r="AA90" s="201">
        <v>0.76</v>
      </c>
      <c r="AB90" s="201">
        <v>0</v>
      </c>
      <c r="AC90" s="201">
        <v>2.97</v>
      </c>
      <c r="AD90" s="201">
        <v>6.82</v>
      </c>
      <c r="AE90" s="201">
        <v>0</v>
      </c>
      <c r="AF90" s="201">
        <v>0</v>
      </c>
      <c r="AG90" s="201">
        <v>0</v>
      </c>
      <c r="AH90" s="201">
        <v>0</v>
      </c>
      <c r="AI90" s="201">
        <v>27.73</v>
      </c>
      <c r="AJ90" s="201">
        <v>0</v>
      </c>
      <c r="AK90" s="201">
        <v>3.12</v>
      </c>
      <c r="AL90" s="201">
        <v>0</v>
      </c>
      <c r="AM90" s="201">
        <v>0</v>
      </c>
      <c r="AN90" s="201">
        <v>0</v>
      </c>
      <c r="AO90" s="201">
        <v>146.63999999999999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9.64</v>
      </c>
      <c r="K91" s="201">
        <v>5.51</v>
      </c>
      <c r="L91" s="201">
        <v>2.13</v>
      </c>
      <c r="M91" s="201">
        <v>0</v>
      </c>
      <c r="N91" s="201">
        <v>1.01</v>
      </c>
      <c r="O91" s="201">
        <v>1.68</v>
      </c>
      <c r="P91" s="201">
        <v>2.0699999999999998</v>
      </c>
      <c r="Q91" s="201">
        <v>0.09</v>
      </c>
      <c r="R91" s="201">
        <v>0.36</v>
      </c>
      <c r="S91" s="201">
        <v>0.22</v>
      </c>
      <c r="T91" s="201">
        <v>0</v>
      </c>
      <c r="U91" s="201">
        <v>9.66</v>
      </c>
      <c r="V91" s="201">
        <v>0.18</v>
      </c>
      <c r="W91" s="201">
        <v>0.28999999999999998</v>
      </c>
      <c r="X91" s="201">
        <v>1.25</v>
      </c>
      <c r="Y91" s="201">
        <v>0</v>
      </c>
      <c r="Z91" s="201">
        <v>1.18</v>
      </c>
      <c r="AA91" s="201">
        <v>0.76</v>
      </c>
      <c r="AB91" s="201">
        <v>0</v>
      </c>
      <c r="AC91" s="201">
        <v>2.97</v>
      </c>
      <c r="AD91" s="201">
        <v>6.82</v>
      </c>
      <c r="AE91" s="201">
        <v>0</v>
      </c>
      <c r="AF91" s="201">
        <v>0</v>
      </c>
      <c r="AG91" s="201">
        <v>0</v>
      </c>
      <c r="AH91" s="201">
        <v>0</v>
      </c>
      <c r="AI91" s="201">
        <v>27.73</v>
      </c>
      <c r="AJ91" s="201">
        <v>0</v>
      </c>
      <c r="AK91" s="201">
        <v>3.12</v>
      </c>
      <c r="AL91" s="201">
        <v>0</v>
      </c>
      <c r="AM91" s="201">
        <v>0</v>
      </c>
      <c r="AN91" s="201">
        <v>0</v>
      </c>
      <c r="AO91" s="201">
        <v>146.63999999999999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9.64</v>
      </c>
      <c r="K92" s="201">
        <v>5.51</v>
      </c>
      <c r="L92" s="201">
        <v>2.13</v>
      </c>
      <c r="M92" s="201">
        <v>0</v>
      </c>
      <c r="N92" s="201">
        <v>1.01</v>
      </c>
      <c r="O92" s="201">
        <v>1.68</v>
      </c>
      <c r="P92" s="201">
        <v>2.0699999999999998</v>
      </c>
      <c r="Q92" s="201">
        <v>0.09</v>
      </c>
      <c r="R92" s="201">
        <v>0.36</v>
      </c>
      <c r="S92" s="201">
        <v>0.22</v>
      </c>
      <c r="T92" s="201">
        <v>0</v>
      </c>
      <c r="U92" s="201">
        <v>9.66</v>
      </c>
      <c r="V92" s="201">
        <v>0.18</v>
      </c>
      <c r="W92" s="201">
        <v>0.28999999999999998</v>
      </c>
      <c r="X92" s="201">
        <v>1.25</v>
      </c>
      <c r="Y92" s="201">
        <v>0</v>
      </c>
      <c r="Z92" s="201">
        <v>1.18</v>
      </c>
      <c r="AA92" s="201">
        <v>0.76</v>
      </c>
      <c r="AB92" s="201">
        <v>0</v>
      </c>
      <c r="AC92" s="201">
        <v>2.97</v>
      </c>
      <c r="AD92" s="201">
        <v>6.82</v>
      </c>
      <c r="AE92" s="201">
        <v>0</v>
      </c>
      <c r="AF92" s="201">
        <v>0</v>
      </c>
      <c r="AG92" s="201">
        <v>0</v>
      </c>
      <c r="AH92" s="201">
        <v>0</v>
      </c>
      <c r="AI92" s="201">
        <v>27.73</v>
      </c>
      <c r="AJ92" s="201">
        <v>0</v>
      </c>
      <c r="AK92" s="201">
        <v>3.12</v>
      </c>
      <c r="AL92" s="201">
        <v>0</v>
      </c>
      <c r="AM92" s="201">
        <v>0</v>
      </c>
      <c r="AN92" s="201">
        <v>0</v>
      </c>
      <c r="AO92" s="201">
        <v>146.63999999999999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9.64</v>
      </c>
      <c r="K93" s="201">
        <v>5.51</v>
      </c>
      <c r="L93" s="201">
        <v>2.13</v>
      </c>
      <c r="M93" s="201">
        <v>0</v>
      </c>
      <c r="N93" s="201">
        <v>1.01</v>
      </c>
      <c r="O93" s="201">
        <v>1.68</v>
      </c>
      <c r="P93" s="201">
        <v>2.0699999999999998</v>
      </c>
      <c r="Q93" s="201">
        <v>0.09</v>
      </c>
      <c r="R93" s="201">
        <v>0.36</v>
      </c>
      <c r="S93" s="201">
        <v>0.22</v>
      </c>
      <c r="T93" s="201">
        <v>0</v>
      </c>
      <c r="U93" s="201">
        <v>9.66</v>
      </c>
      <c r="V93" s="201">
        <v>0.18</v>
      </c>
      <c r="W93" s="201">
        <v>0.28999999999999998</v>
      </c>
      <c r="X93" s="201">
        <v>1.25</v>
      </c>
      <c r="Y93" s="201">
        <v>0</v>
      </c>
      <c r="Z93" s="201">
        <v>1.18</v>
      </c>
      <c r="AA93" s="201">
        <v>0.76</v>
      </c>
      <c r="AB93" s="201">
        <v>0</v>
      </c>
      <c r="AC93" s="201">
        <v>2.97</v>
      </c>
      <c r="AD93" s="201">
        <v>6.82</v>
      </c>
      <c r="AE93" s="201">
        <v>0</v>
      </c>
      <c r="AF93" s="201">
        <v>0</v>
      </c>
      <c r="AG93" s="201">
        <v>0</v>
      </c>
      <c r="AH93" s="201">
        <v>0</v>
      </c>
      <c r="AI93" s="201">
        <v>27.73</v>
      </c>
      <c r="AJ93" s="201">
        <v>0</v>
      </c>
      <c r="AK93" s="201">
        <v>3.12</v>
      </c>
      <c r="AL93" s="201">
        <v>0</v>
      </c>
      <c r="AM93" s="201">
        <v>0</v>
      </c>
      <c r="AN93" s="201">
        <v>0</v>
      </c>
      <c r="AO93" s="201">
        <v>146.63999999999999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9.64</v>
      </c>
      <c r="K94" s="201">
        <v>5.51</v>
      </c>
      <c r="L94" s="201">
        <v>2.13</v>
      </c>
      <c r="M94" s="201">
        <v>0</v>
      </c>
      <c r="N94" s="201">
        <v>1.01</v>
      </c>
      <c r="O94" s="201">
        <v>1.68</v>
      </c>
      <c r="P94" s="201">
        <v>2.0699999999999998</v>
      </c>
      <c r="Q94" s="201">
        <v>0.09</v>
      </c>
      <c r="R94" s="201">
        <v>0.36</v>
      </c>
      <c r="S94" s="201">
        <v>0.22</v>
      </c>
      <c r="T94" s="201">
        <v>0</v>
      </c>
      <c r="U94" s="201">
        <v>9.66</v>
      </c>
      <c r="V94" s="201">
        <v>0.18</v>
      </c>
      <c r="W94" s="201">
        <v>0.28999999999999998</v>
      </c>
      <c r="X94" s="201">
        <v>1.25</v>
      </c>
      <c r="Y94" s="201">
        <v>0</v>
      </c>
      <c r="Z94" s="201">
        <v>1.18</v>
      </c>
      <c r="AA94" s="201">
        <v>0.76</v>
      </c>
      <c r="AB94" s="201">
        <v>0</v>
      </c>
      <c r="AC94" s="201">
        <v>2.97</v>
      </c>
      <c r="AD94" s="201">
        <v>6.82</v>
      </c>
      <c r="AE94" s="201">
        <v>0</v>
      </c>
      <c r="AF94" s="201">
        <v>0</v>
      </c>
      <c r="AG94" s="201">
        <v>0</v>
      </c>
      <c r="AH94" s="201">
        <v>0</v>
      </c>
      <c r="AI94" s="201">
        <v>27.73</v>
      </c>
      <c r="AJ94" s="201">
        <v>0</v>
      </c>
      <c r="AK94" s="201">
        <v>3.12</v>
      </c>
      <c r="AL94" s="201">
        <v>0</v>
      </c>
      <c r="AM94" s="201">
        <v>0</v>
      </c>
      <c r="AN94" s="201">
        <v>0</v>
      </c>
      <c r="AO94" s="201">
        <v>146.63999999999999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9.64</v>
      </c>
      <c r="K95" s="201">
        <v>5.51</v>
      </c>
      <c r="L95" s="201">
        <v>2.13</v>
      </c>
      <c r="M95" s="201">
        <v>0</v>
      </c>
      <c r="N95" s="201">
        <v>1.01</v>
      </c>
      <c r="O95" s="201">
        <v>1.68</v>
      </c>
      <c r="P95" s="201">
        <v>2.0699999999999998</v>
      </c>
      <c r="Q95" s="201">
        <v>0.09</v>
      </c>
      <c r="R95" s="201">
        <v>0.36</v>
      </c>
      <c r="S95" s="201">
        <v>0.22</v>
      </c>
      <c r="T95" s="201">
        <v>0</v>
      </c>
      <c r="U95" s="201">
        <v>9.66</v>
      </c>
      <c r="V95" s="201">
        <v>0.18</v>
      </c>
      <c r="W95" s="201">
        <v>0.28999999999999998</v>
      </c>
      <c r="X95" s="201">
        <v>1.25</v>
      </c>
      <c r="Y95" s="201">
        <v>0</v>
      </c>
      <c r="Z95" s="201">
        <v>1.18</v>
      </c>
      <c r="AA95" s="201">
        <v>0.76</v>
      </c>
      <c r="AB95" s="201">
        <v>0</v>
      </c>
      <c r="AC95" s="201">
        <v>2.97</v>
      </c>
      <c r="AD95" s="201">
        <v>6.82</v>
      </c>
      <c r="AE95" s="201">
        <v>0</v>
      </c>
      <c r="AF95" s="201">
        <v>0</v>
      </c>
      <c r="AG95" s="201">
        <v>0</v>
      </c>
      <c r="AH95" s="201">
        <v>0</v>
      </c>
      <c r="AI95" s="201">
        <v>27.73</v>
      </c>
      <c r="AJ95" s="201">
        <v>0</v>
      </c>
      <c r="AK95" s="201">
        <v>3.12</v>
      </c>
      <c r="AL95" s="201">
        <v>0</v>
      </c>
      <c r="AM95" s="201">
        <v>0</v>
      </c>
      <c r="AN95" s="201">
        <v>0</v>
      </c>
      <c r="AO95" s="201">
        <v>146.63999999999999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9.64</v>
      </c>
      <c r="K96" s="201">
        <v>5.51</v>
      </c>
      <c r="L96" s="201">
        <v>2.13</v>
      </c>
      <c r="M96" s="201">
        <v>0</v>
      </c>
      <c r="N96" s="201">
        <v>1.01</v>
      </c>
      <c r="O96" s="201">
        <v>1.68</v>
      </c>
      <c r="P96" s="201">
        <v>2.0699999999999998</v>
      </c>
      <c r="Q96" s="201">
        <v>0.09</v>
      </c>
      <c r="R96" s="201">
        <v>0.36</v>
      </c>
      <c r="S96" s="201">
        <v>0.22</v>
      </c>
      <c r="T96" s="201">
        <v>0</v>
      </c>
      <c r="U96" s="201">
        <v>9.66</v>
      </c>
      <c r="V96" s="201">
        <v>0.18</v>
      </c>
      <c r="W96" s="201">
        <v>0.28999999999999998</v>
      </c>
      <c r="X96" s="201">
        <v>1.25</v>
      </c>
      <c r="Y96" s="201">
        <v>0</v>
      </c>
      <c r="Z96" s="201">
        <v>1.18</v>
      </c>
      <c r="AA96" s="201">
        <v>0.76</v>
      </c>
      <c r="AB96" s="201">
        <v>0</v>
      </c>
      <c r="AC96" s="201">
        <v>2.97</v>
      </c>
      <c r="AD96" s="201">
        <v>6.82</v>
      </c>
      <c r="AE96" s="201">
        <v>0</v>
      </c>
      <c r="AF96" s="201">
        <v>0</v>
      </c>
      <c r="AG96" s="201">
        <v>0</v>
      </c>
      <c r="AH96" s="201">
        <v>0</v>
      </c>
      <c r="AI96" s="201">
        <v>27.73</v>
      </c>
      <c r="AJ96" s="201">
        <v>0</v>
      </c>
      <c r="AK96" s="201">
        <v>3.12</v>
      </c>
      <c r="AL96" s="201">
        <v>0</v>
      </c>
      <c r="AM96" s="201">
        <v>0</v>
      </c>
      <c r="AN96" s="201">
        <v>0</v>
      </c>
      <c r="AO96" s="201">
        <v>146.63999999999999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9.64</v>
      </c>
      <c r="K97" s="201">
        <v>5.51</v>
      </c>
      <c r="L97" s="201">
        <v>2.13</v>
      </c>
      <c r="M97" s="201">
        <v>0</v>
      </c>
      <c r="N97" s="201">
        <v>1.01</v>
      </c>
      <c r="O97" s="201">
        <v>1.68</v>
      </c>
      <c r="P97" s="201">
        <v>2.0699999999999998</v>
      </c>
      <c r="Q97" s="201">
        <v>0.09</v>
      </c>
      <c r="R97" s="201">
        <v>0.36</v>
      </c>
      <c r="S97" s="201">
        <v>0.22</v>
      </c>
      <c r="T97" s="201">
        <v>0</v>
      </c>
      <c r="U97" s="201">
        <v>9.66</v>
      </c>
      <c r="V97" s="201">
        <v>0.18</v>
      </c>
      <c r="W97" s="201">
        <v>0.28999999999999998</v>
      </c>
      <c r="X97" s="201">
        <v>1.25</v>
      </c>
      <c r="Y97" s="201">
        <v>0</v>
      </c>
      <c r="Z97" s="201">
        <v>1.18</v>
      </c>
      <c r="AA97" s="201">
        <v>0.76</v>
      </c>
      <c r="AB97" s="201">
        <v>0</v>
      </c>
      <c r="AC97" s="201">
        <v>2.97</v>
      </c>
      <c r="AD97" s="201">
        <v>6.82</v>
      </c>
      <c r="AE97" s="201">
        <v>0</v>
      </c>
      <c r="AF97" s="201">
        <v>0</v>
      </c>
      <c r="AG97" s="201">
        <v>0</v>
      </c>
      <c r="AH97" s="201">
        <v>0</v>
      </c>
      <c r="AI97" s="201">
        <v>27.73</v>
      </c>
      <c r="AJ97" s="201">
        <v>0</v>
      </c>
      <c r="AK97" s="201">
        <v>3.12</v>
      </c>
      <c r="AL97" s="201">
        <v>0</v>
      </c>
      <c r="AM97" s="201">
        <v>0</v>
      </c>
      <c r="AN97" s="201">
        <v>0</v>
      </c>
      <c r="AO97" s="201">
        <v>146.63999999999999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9.64</v>
      </c>
      <c r="K98" s="201">
        <v>5.51</v>
      </c>
      <c r="L98" s="201">
        <v>2.13</v>
      </c>
      <c r="M98" s="201">
        <v>0</v>
      </c>
      <c r="N98" s="201">
        <v>1.01</v>
      </c>
      <c r="O98" s="201">
        <v>1.68</v>
      </c>
      <c r="P98" s="201">
        <v>2.0699999999999998</v>
      </c>
      <c r="Q98" s="201">
        <v>0.09</v>
      </c>
      <c r="R98" s="201">
        <v>0.36</v>
      </c>
      <c r="S98" s="201">
        <v>0.22</v>
      </c>
      <c r="T98" s="201">
        <v>0</v>
      </c>
      <c r="U98" s="201">
        <v>9.66</v>
      </c>
      <c r="V98" s="201">
        <v>0.18</v>
      </c>
      <c r="W98" s="201">
        <v>0.28999999999999998</v>
      </c>
      <c r="X98" s="201">
        <v>1.25</v>
      </c>
      <c r="Y98" s="201">
        <v>0</v>
      </c>
      <c r="Z98" s="201">
        <v>1.18</v>
      </c>
      <c r="AA98" s="201">
        <v>0.76</v>
      </c>
      <c r="AB98" s="201">
        <v>0</v>
      </c>
      <c r="AC98" s="201">
        <v>2.97</v>
      </c>
      <c r="AD98" s="201">
        <v>6.82</v>
      </c>
      <c r="AE98" s="201">
        <v>0</v>
      </c>
      <c r="AF98" s="201">
        <v>0</v>
      </c>
      <c r="AG98" s="201">
        <v>0</v>
      </c>
      <c r="AH98" s="201">
        <v>0</v>
      </c>
      <c r="AI98" s="201">
        <v>27.73</v>
      </c>
      <c r="AJ98" s="201">
        <v>0</v>
      </c>
      <c r="AK98" s="201">
        <v>3.12</v>
      </c>
      <c r="AL98" s="201">
        <v>0</v>
      </c>
      <c r="AM98" s="201">
        <v>0</v>
      </c>
      <c r="AN98" s="201">
        <v>0</v>
      </c>
      <c r="AO98" s="201">
        <v>146.63999999999999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0.22888499999999973</v>
      </c>
      <c r="K99">
        <f t="shared" si="0"/>
        <v>0.83067250000000159</v>
      </c>
      <c r="L99">
        <f t="shared" si="0"/>
        <v>0.43472750000000077</v>
      </c>
      <c r="M99">
        <f t="shared" si="0"/>
        <v>0</v>
      </c>
      <c r="N99">
        <f t="shared" si="0"/>
        <v>2.4240000000000029E-2</v>
      </c>
      <c r="O99">
        <f t="shared" si="0"/>
        <v>4.0320000000000092E-2</v>
      </c>
      <c r="P99">
        <f t="shared" si="0"/>
        <v>5.4119999999999939E-2</v>
      </c>
      <c r="Q99">
        <f t="shared" si="0"/>
        <v>8.1600000000000058E-3</v>
      </c>
      <c r="R99">
        <f t="shared" si="0"/>
        <v>5.3480000000000111E-2</v>
      </c>
      <c r="S99">
        <f t="shared" si="0"/>
        <v>3.4067499999999973E-2</v>
      </c>
      <c r="T99">
        <f t="shared" si="0"/>
        <v>0</v>
      </c>
      <c r="U99">
        <f t="shared" si="0"/>
        <v>0.23120999999999997</v>
      </c>
      <c r="V99">
        <f t="shared" si="0"/>
        <v>3.9950000000000069E-2</v>
      </c>
      <c r="W99">
        <f t="shared" si="0"/>
        <v>6.9499999999999874E-3</v>
      </c>
      <c r="X99">
        <f t="shared" si="0"/>
        <v>0.03</v>
      </c>
      <c r="Y99">
        <f t="shared" si="0"/>
        <v>0</v>
      </c>
      <c r="Z99">
        <f t="shared" si="0"/>
        <v>7.2830000000000103E-2</v>
      </c>
      <c r="AA99">
        <f t="shared" si="0"/>
        <v>0.10559999999999994</v>
      </c>
      <c r="AB99">
        <f t="shared" si="0"/>
        <v>0</v>
      </c>
      <c r="AC99">
        <f t="shared" si="0"/>
        <v>3.3504999999999979E-2</v>
      </c>
      <c r="AD99">
        <f t="shared" si="0"/>
        <v>0.19358500000000053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0.6130850000000001</v>
      </c>
      <c r="AJ99">
        <f t="shared" si="0"/>
        <v>0</v>
      </c>
      <c r="AK99">
        <f t="shared" si="0"/>
        <v>0.14526250000000007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10.210000000000001</v>
      </c>
      <c r="AJ3" s="201">
        <v>0</v>
      </c>
      <c r="AK3" s="201">
        <v>0.23</v>
      </c>
      <c r="AL3" s="201">
        <v>0</v>
      </c>
      <c r="AM3" s="201">
        <v>0</v>
      </c>
      <c r="AN3" s="201">
        <v>0</v>
      </c>
      <c r="AO3" s="201">
        <v>17.11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10.210000000000001</v>
      </c>
      <c r="AJ4" s="201">
        <v>0</v>
      </c>
      <c r="AK4" s="201">
        <v>0.23</v>
      </c>
      <c r="AL4" s="201">
        <v>0</v>
      </c>
      <c r="AM4" s="201">
        <v>0</v>
      </c>
      <c r="AN4" s="201">
        <v>0</v>
      </c>
      <c r="AO4" s="201">
        <v>17.11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10.210000000000001</v>
      </c>
      <c r="AJ5" s="201">
        <v>0</v>
      </c>
      <c r="AK5" s="201">
        <v>0.23</v>
      </c>
      <c r="AL5" s="201">
        <v>0</v>
      </c>
      <c r="AM5" s="201">
        <v>0</v>
      </c>
      <c r="AN5" s="201">
        <v>0</v>
      </c>
      <c r="AO5" s="201">
        <v>17.11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10.210000000000001</v>
      </c>
      <c r="AJ6" s="201">
        <v>0</v>
      </c>
      <c r="AK6" s="201">
        <v>0.23</v>
      </c>
      <c r="AL6" s="201">
        <v>0</v>
      </c>
      <c r="AM6" s="201">
        <v>0</v>
      </c>
      <c r="AN6" s="201">
        <v>0</v>
      </c>
      <c r="AO6" s="201">
        <v>17.11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10.210000000000001</v>
      </c>
      <c r="AJ7" s="201">
        <v>0</v>
      </c>
      <c r="AK7" s="201">
        <v>0.23</v>
      </c>
      <c r="AL7" s="201">
        <v>0</v>
      </c>
      <c r="AM7" s="201">
        <v>0</v>
      </c>
      <c r="AN7" s="201">
        <v>0</v>
      </c>
      <c r="AO7" s="201">
        <v>17.11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10.210000000000001</v>
      </c>
      <c r="AJ8" s="201">
        <v>0</v>
      </c>
      <c r="AK8" s="201">
        <v>0.23</v>
      </c>
      <c r="AL8" s="201">
        <v>0</v>
      </c>
      <c r="AM8" s="201">
        <v>0</v>
      </c>
      <c r="AN8" s="201">
        <v>0</v>
      </c>
      <c r="AO8" s="201">
        <v>17.11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10.210000000000001</v>
      </c>
      <c r="AJ9" s="201">
        <v>0</v>
      </c>
      <c r="AK9" s="201">
        <v>0.23</v>
      </c>
      <c r="AL9" s="201">
        <v>0</v>
      </c>
      <c r="AM9" s="201">
        <v>0</v>
      </c>
      <c r="AN9" s="201">
        <v>0</v>
      </c>
      <c r="AO9" s="201">
        <v>17.11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10.210000000000001</v>
      </c>
      <c r="AJ10" s="201">
        <v>0</v>
      </c>
      <c r="AK10" s="201">
        <v>0.23</v>
      </c>
      <c r="AL10" s="201">
        <v>0</v>
      </c>
      <c r="AM10" s="201">
        <v>0</v>
      </c>
      <c r="AN10" s="201">
        <v>0</v>
      </c>
      <c r="AO10" s="201">
        <v>17.11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10.210000000000001</v>
      </c>
      <c r="AJ11" s="201">
        <v>0</v>
      </c>
      <c r="AK11" s="201">
        <v>0.23</v>
      </c>
      <c r="AL11" s="201">
        <v>0</v>
      </c>
      <c r="AM11" s="201">
        <v>0</v>
      </c>
      <c r="AN11" s="201">
        <v>0</v>
      </c>
      <c r="AO11" s="201">
        <v>17.11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10.210000000000001</v>
      </c>
      <c r="AJ12" s="201">
        <v>0</v>
      </c>
      <c r="AK12" s="201">
        <v>0.23</v>
      </c>
      <c r="AL12" s="201">
        <v>0</v>
      </c>
      <c r="AM12" s="201">
        <v>0</v>
      </c>
      <c r="AN12" s="201">
        <v>0</v>
      </c>
      <c r="AO12" s="201">
        <v>17.11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10.210000000000001</v>
      </c>
      <c r="AJ13" s="201">
        <v>0</v>
      </c>
      <c r="AK13" s="201">
        <v>0.23</v>
      </c>
      <c r="AL13" s="201">
        <v>0</v>
      </c>
      <c r="AM13" s="201">
        <v>0</v>
      </c>
      <c r="AN13" s="201">
        <v>0</v>
      </c>
      <c r="AO13" s="201">
        <v>17.11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10.210000000000001</v>
      </c>
      <c r="AJ14" s="201">
        <v>0</v>
      </c>
      <c r="AK14" s="201">
        <v>0.23</v>
      </c>
      <c r="AL14" s="201">
        <v>0</v>
      </c>
      <c r="AM14" s="201">
        <v>0</v>
      </c>
      <c r="AN14" s="201">
        <v>0</v>
      </c>
      <c r="AO14" s="201">
        <v>17.11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10.210000000000001</v>
      </c>
      <c r="AJ15" s="201">
        <v>0</v>
      </c>
      <c r="AK15" s="201">
        <v>0.14000000000000001</v>
      </c>
      <c r="AL15" s="201">
        <v>0</v>
      </c>
      <c r="AM15" s="201">
        <v>0</v>
      </c>
      <c r="AN15" s="201">
        <v>0</v>
      </c>
      <c r="AO15" s="201">
        <v>17.11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10.210000000000001</v>
      </c>
      <c r="AJ16" s="201">
        <v>0</v>
      </c>
      <c r="AK16" s="201">
        <v>0.14000000000000001</v>
      </c>
      <c r="AL16" s="201">
        <v>0</v>
      </c>
      <c r="AM16" s="201">
        <v>0</v>
      </c>
      <c r="AN16" s="201">
        <v>0</v>
      </c>
      <c r="AO16" s="201">
        <v>17.11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10.210000000000001</v>
      </c>
      <c r="AJ17" s="201">
        <v>0</v>
      </c>
      <c r="AK17" s="201">
        <v>0.14000000000000001</v>
      </c>
      <c r="AL17" s="201">
        <v>0</v>
      </c>
      <c r="AM17" s="201">
        <v>0</v>
      </c>
      <c r="AN17" s="201">
        <v>0</v>
      </c>
      <c r="AO17" s="201">
        <v>17.11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10.210000000000001</v>
      </c>
      <c r="AJ18" s="201">
        <v>0</v>
      </c>
      <c r="AK18" s="201">
        <v>0.14000000000000001</v>
      </c>
      <c r="AL18" s="201">
        <v>0</v>
      </c>
      <c r="AM18" s="201">
        <v>0</v>
      </c>
      <c r="AN18" s="201">
        <v>0</v>
      </c>
      <c r="AO18" s="201">
        <v>17.11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10.210000000000001</v>
      </c>
      <c r="AJ19" s="201">
        <v>0</v>
      </c>
      <c r="AK19" s="201">
        <v>0.14000000000000001</v>
      </c>
      <c r="AL19" s="201">
        <v>0</v>
      </c>
      <c r="AM19" s="201">
        <v>0</v>
      </c>
      <c r="AN19" s="201">
        <v>0</v>
      </c>
      <c r="AO19" s="201">
        <v>17.11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10.210000000000001</v>
      </c>
      <c r="AJ20" s="201">
        <v>0</v>
      </c>
      <c r="AK20" s="201">
        <v>0.14000000000000001</v>
      </c>
      <c r="AL20" s="201">
        <v>0</v>
      </c>
      <c r="AM20" s="201">
        <v>0</v>
      </c>
      <c r="AN20" s="201">
        <v>0</v>
      </c>
      <c r="AO20" s="201">
        <v>17.11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10.210000000000001</v>
      </c>
      <c r="AJ21" s="201">
        <v>0</v>
      </c>
      <c r="AK21" s="201">
        <v>0.14000000000000001</v>
      </c>
      <c r="AL21" s="201">
        <v>0</v>
      </c>
      <c r="AM21" s="201">
        <v>0</v>
      </c>
      <c r="AN21" s="201">
        <v>0</v>
      </c>
      <c r="AO21" s="201">
        <v>17.11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10.210000000000001</v>
      </c>
      <c r="AJ22" s="201">
        <v>0</v>
      </c>
      <c r="AK22" s="201">
        <v>0.14000000000000001</v>
      </c>
      <c r="AL22" s="201">
        <v>0</v>
      </c>
      <c r="AM22" s="201">
        <v>0</v>
      </c>
      <c r="AN22" s="201">
        <v>0</v>
      </c>
      <c r="AO22" s="201">
        <v>17.11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10.039999999999999</v>
      </c>
      <c r="AJ23" s="201">
        <v>0</v>
      </c>
      <c r="AK23" s="201">
        <v>-5</v>
      </c>
      <c r="AL23" s="201">
        <v>0</v>
      </c>
      <c r="AM23" s="201">
        <v>0</v>
      </c>
      <c r="AN23" s="201">
        <v>0</v>
      </c>
      <c r="AO23" s="201">
        <v>17.11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10.039999999999999</v>
      </c>
      <c r="AJ24" s="201">
        <v>0</v>
      </c>
      <c r="AK24" s="201">
        <v>0.14000000000000001</v>
      </c>
      <c r="AL24" s="201">
        <v>0</v>
      </c>
      <c r="AM24" s="201">
        <v>0</v>
      </c>
      <c r="AN24" s="201">
        <v>0</v>
      </c>
      <c r="AO24" s="201">
        <v>17.11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10.039999999999999</v>
      </c>
      <c r="AJ25" s="201">
        <v>0</v>
      </c>
      <c r="AK25" s="201">
        <v>0.14000000000000001</v>
      </c>
      <c r="AL25" s="201">
        <v>0</v>
      </c>
      <c r="AM25" s="201">
        <v>0</v>
      </c>
      <c r="AN25" s="201">
        <v>0</v>
      </c>
      <c r="AO25" s="201">
        <v>17.11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10.039999999999999</v>
      </c>
      <c r="AJ26" s="201">
        <v>0</v>
      </c>
      <c r="AK26" s="201">
        <v>0.14000000000000001</v>
      </c>
      <c r="AL26" s="201">
        <v>0</v>
      </c>
      <c r="AM26" s="201">
        <v>0</v>
      </c>
      <c r="AN26" s="201">
        <v>0</v>
      </c>
      <c r="AO26" s="201">
        <v>17.11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10.039999999999999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17.11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10.039999999999999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17.11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10.039999999999999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17.11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10.039999999999999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17.11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10.039999999999999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17.11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10.039999999999999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17.11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10.039999999999999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17.11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10.039999999999999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17.11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10.039999999999999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17.11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10.039999999999999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17.11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10.039999999999999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17.11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10.039999999999999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17.11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10.210000000000001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17.11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10.210000000000001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17.11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10.210000000000001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17.11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10.210000000000001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17.11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10.27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17.11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10.27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17.11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10.27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17.11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10.27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17.11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10.37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17.11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10.37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17.11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10.37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17.11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10.37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17.11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10.4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16.739999999999998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10.4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16.739999999999998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10.4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16.739999999999998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10.4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16.739999999999998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10.4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16.739999999999998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10.47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16.739999999999998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10.47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16.739999999999998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10.47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16.739999999999998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10.47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16.739999999999998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10.47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16.739999999999998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10.47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16.739999999999998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10.72</v>
      </c>
      <c r="AJ62" s="201">
        <v>0</v>
      </c>
      <c r="AK62" s="201">
        <v>0.03</v>
      </c>
      <c r="AL62" s="201">
        <v>0</v>
      </c>
      <c r="AM62" s="201">
        <v>0</v>
      </c>
      <c r="AN62" s="201">
        <v>0</v>
      </c>
      <c r="AO62" s="201">
        <v>16.739999999999998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10.72</v>
      </c>
      <c r="AJ63" s="201">
        <v>0</v>
      </c>
      <c r="AK63" s="201">
        <v>0.45</v>
      </c>
      <c r="AL63" s="201">
        <v>0</v>
      </c>
      <c r="AM63" s="201">
        <v>0</v>
      </c>
      <c r="AN63" s="201">
        <v>0</v>
      </c>
      <c r="AO63" s="201">
        <v>16.739999999999998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10.72</v>
      </c>
      <c r="AJ64" s="201">
        <v>0</v>
      </c>
      <c r="AK64" s="201">
        <v>0.45</v>
      </c>
      <c r="AL64" s="201">
        <v>0</v>
      </c>
      <c r="AM64" s="201">
        <v>0</v>
      </c>
      <c r="AN64" s="201">
        <v>0</v>
      </c>
      <c r="AO64" s="201">
        <v>16.739999999999998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10.44</v>
      </c>
      <c r="AJ65" s="201">
        <v>0</v>
      </c>
      <c r="AK65" s="201">
        <v>0.45</v>
      </c>
      <c r="AL65" s="201">
        <v>0</v>
      </c>
      <c r="AM65" s="201">
        <v>0</v>
      </c>
      <c r="AN65" s="201">
        <v>0</v>
      </c>
      <c r="AO65" s="201">
        <v>16.739999999999998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10.44</v>
      </c>
      <c r="AJ66" s="201">
        <v>0</v>
      </c>
      <c r="AK66" s="201">
        <v>0.45</v>
      </c>
      <c r="AL66" s="201">
        <v>0</v>
      </c>
      <c r="AM66" s="201">
        <v>0</v>
      </c>
      <c r="AN66" s="201">
        <v>0</v>
      </c>
      <c r="AO66" s="201">
        <v>16.739999999999998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10.44</v>
      </c>
      <c r="AJ67" s="201">
        <v>0</v>
      </c>
      <c r="AK67" s="201">
        <v>0.45</v>
      </c>
      <c r="AL67" s="201">
        <v>0</v>
      </c>
      <c r="AM67" s="201">
        <v>0</v>
      </c>
      <c r="AN67" s="201">
        <v>0</v>
      </c>
      <c r="AO67" s="201">
        <v>16.739999999999998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10.44</v>
      </c>
      <c r="AJ68" s="201">
        <v>0</v>
      </c>
      <c r="AK68" s="201">
        <v>0.45</v>
      </c>
      <c r="AL68" s="201">
        <v>0</v>
      </c>
      <c r="AM68" s="201">
        <v>0</v>
      </c>
      <c r="AN68" s="201">
        <v>0</v>
      </c>
      <c r="AO68" s="201">
        <v>16.739999999999998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10.44</v>
      </c>
      <c r="AJ69" s="201">
        <v>0</v>
      </c>
      <c r="AK69" s="201">
        <v>0.45</v>
      </c>
      <c r="AL69" s="201">
        <v>0</v>
      </c>
      <c r="AM69" s="201">
        <v>0</v>
      </c>
      <c r="AN69" s="201">
        <v>0</v>
      </c>
      <c r="AO69" s="201">
        <v>16.739999999999998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10.44</v>
      </c>
      <c r="AJ70" s="201">
        <v>0</v>
      </c>
      <c r="AK70" s="201">
        <v>0.45</v>
      </c>
      <c r="AL70" s="201">
        <v>0</v>
      </c>
      <c r="AM70" s="201">
        <v>0</v>
      </c>
      <c r="AN70" s="201">
        <v>0</v>
      </c>
      <c r="AO70" s="201">
        <v>16.739999999999998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10.42</v>
      </c>
      <c r="AJ71" s="201">
        <v>0</v>
      </c>
      <c r="AK71" s="201">
        <v>0.45</v>
      </c>
      <c r="AL71" s="201">
        <v>0</v>
      </c>
      <c r="AM71" s="201">
        <v>0</v>
      </c>
      <c r="AN71" s="201">
        <v>0</v>
      </c>
      <c r="AO71" s="201">
        <v>16.739999999999998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10.42</v>
      </c>
      <c r="AJ72" s="201">
        <v>0</v>
      </c>
      <c r="AK72" s="201">
        <v>0.1</v>
      </c>
      <c r="AL72" s="201">
        <v>0</v>
      </c>
      <c r="AM72" s="201">
        <v>0</v>
      </c>
      <c r="AN72" s="201">
        <v>0</v>
      </c>
      <c r="AO72" s="201">
        <v>16.739999999999998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10.72</v>
      </c>
      <c r="AJ73" s="201">
        <v>0</v>
      </c>
      <c r="AK73" s="201">
        <v>5.82</v>
      </c>
      <c r="AL73" s="201">
        <v>0</v>
      </c>
      <c r="AM73" s="201">
        <v>0</v>
      </c>
      <c r="AN73" s="201">
        <v>0</v>
      </c>
      <c r="AO73" s="201">
        <v>16.739999999999998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10.72</v>
      </c>
      <c r="AJ74" s="201">
        <v>0</v>
      </c>
      <c r="AK74" s="201">
        <v>5.82</v>
      </c>
      <c r="AL74" s="201">
        <v>0</v>
      </c>
      <c r="AM74" s="201">
        <v>0</v>
      </c>
      <c r="AN74" s="201">
        <v>0</v>
      </c>
      <c r="AO74" s="201">
        <v>16.739999999999998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10.27</v>
      </c>
      <c r="AJ75" s="201">
        <v>0</v>
      </c>
      <c r="AK75" s="201">
        <v>5.82</v>
      </c>
      <c r="AL75" s="201">
        <v>0</v>
      </c>
      <c r="AM75" s="201">
        <v>0</v>
      </c>
      <c r="AN75" s="201">
        <v>0</v>
      </c>
      <c r="AO75" s="201">
        <v>17.11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10.27</v>
      </c>
      <c r="AJ76" s="201">
        <v>0</v>
      </c>
      <c r="AK76" s="201">
        <v>5.82</v>
      </c>
      <c r="AL76" s="201">
        <v>0</v>
      </c>
      <c r="AM76" s="201">
        <v>0</v>
      </c>
      <c r="AN76" s="201">
        <v>0</v>
      </c>
      <c r="AO76" s="201">
        <v>17.11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10.27</v>
      </c>
      <c r="AJ77" s="201">
        <v>0</v>
      </c>
      <c r="AK77" s="201">
        <v>5.82</v>
      </c>
      <c r="AL77" s="201">
        <v>0</v>
      </c>
      <c r="AM77" s="201">
        <v>0</v>
      </c>
      <c r="AN77" s="201">
        <v>0</v>
      </c>
      <c r="AO77" s="201">
        <v>17.11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10.34</v>
      </c>
      <c r="AJ78" s="201">
        <v>0</v>
      </c>
      <c r="AK78" s="201">
        <v>5.82</v>
      </c>
      <c r="AL78" s="201">
        <v>0</v>
      </c>
      <c r="AM78" s="201">
        <v>0</v>
      </c>
      <c r="AN78" s="201">
        <v>0</v>
      </c>
      <c r="AO78" s="201">
        <v>17.11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10.34</v>
      </c>
      <c r="AJ79" s="201">
        <v>0</v>
      </c>
      <c r="AK79" s="201">
        <v>5.82</v>
      </c>
      <c r="AL79" s="201">
        <v>0</v>
      </c>
      <c r="AM79" s="201">
        <v>0</v>
      </c>
      <c r="AN79" s="201">
        <v>0</v>
      </c>
      <c r="AO79" s="201">
        <v>17.11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10.34</v>
      </c>
      <c r="AJ80" s="201">
        <v>0</v>
      </c>
      <c r="AK80" s="201">
        <v>5.82</v>
      </c>
      <c r="AL80" s="201">
        <v>0</v>
      </c>
      <c r="AM80" s="201">
        <v>0</v>
      </c>
      <c r="AN80" s="201">
        <v>0</v>
      </c>
      <c r="AO80" s="201">
        <v>17.11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10.31</v>
      </c>
      <c r="AJ81" s="201">
        <v>0</v>
      </c>
      <c r="AK81" s="201">
        <v>3.63</v>
      </c>
      <c r="AL81" s="201">
        <v>0</v>
      </c>
      <c r="AM81" s="201">
        <v>0</v>
      </c>
      <c r="AN81" s="201">
        <v>0</v>
      </c>
      <c r="AO81" s="201">
        <v>17.11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10.31</v>
      </c>
      <c r="AJ82" s="201">
        <v>0</v>
      </c>
      <c r="AK82" s="201">
        <v>2.16</v>
      </c>
      <c r="AL82" s="201">
        <v>0</v>
      </c>
      <c r="AM82" s="201">
        <v>0</v>
      </c>
      <c r="AN82" s="201">
        <v>0</v>
      </c>
      <c r="AO82" s="201">
        <v>17.11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10.27</v>
      </c>
      <c r="AJ83" s="201">
        <v>0</v>
      </c>
      <c r="AK83" s="201">
        <v>0.33</v>
      </c>
      <c r="AL83" s="201">
        <v>0</v>
      </c>
      <c r="AM83" s="201">
        <v>0</v>
      </c>
      <c r="AN83" s="201">
        <v>0</v>
      </c>
      <c r="AO83" s="201">
        <v>17.11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10.27</v>
      </c>
      <c r="AJ84" s="201">
        <v>0</v>
      </c>
      <c r="AK84" s="201">
        <v>0.33</v>
      </c>
      <c r="AL84" s="201">
        <v>0</v>
      </c>
      <c r="AM84" s="201">
        <v>0</v>
      </c>
      <c r="AN84" s="201">
        <v>0</v>
      </c>
      <c r="AO84" s="201">
        <v>17.11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10.27</v>
      </c>
      <c r="AJ85" s="201">
        <v>0</v>
      </c>
      <c r="AK85" s="201">
        <v>0.33</v>
      </c>
      <c r="AL85" s="201">
        <v>0</v>
      </c>
      <c r="AM85" s="201">
        <v>0</v>
      </c>
      <c r="AN85" s="201">
        <v>0</v>
      </c>
      <c r="AO85" s="201">
        <v>17.11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10.210000000000001</v>
      </c>
      <c r="AJ86" s="201">
        <v>0</v>
      </c>
      <c r="AK86" s="201">
        <v>0.33</v>
      </c>
      <c r="AL86" s="201">
        <v>0</v>
      </c>
      <c r="AM86" s="201">
        <v>0</v>
      </c>
      <c r="AN86" s="201">
        <v>0</v>
      </c>
      <c r="AO86" s="201">
        <v>17.11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10.210000000000001</v>
      </c>
      <c r="AJ87" s="201">
        <v>0</v>
      </c>
      <c r="AK87" s="201">
        <v>0.33</v>
      </c>
      <c r="AL87" s="201">
        <v>0</v>
      </c>
      <c r="AM87" s="201">
        <v>0</v>
      </c>
      <c r="AN87" s="201">
        <v>0</v>
      </c>
      <c r="AO87" s="201">
        <v>17.11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10.210000000000001</v>
      </c>
      <c r="AJ88" s="201">
        <v>0</v>
      </c>
      <c r="AK88" s="201">
        <v>0.33</v>
      </c>
      <c r="AL88" s="201">
        <v>0</v>
      </c>
      <c r="AM88" s="201">
        <v>0</v>
      </c>
      <c r="AN88" s="201">
        <v>0</v>
      </c>
      <c r="AO88" s="201">
        <v>17.11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10.210000000000001</v>
      </c>
      <c r="AJ89" s="201">
        <v>0</v>
      </c>
      <c r="AK89" s="201">
        <v>0.33</v>
      </c>
      <c r="AL89" s="201">
        <v>0</v>
      </c>
      <c r="AM89" s="201">
        <v>0</v>
      </c>
      <c r="AN89" s="201">
        <v>0</v>
      </c>
      <c r="AO89" s="201">
        <v>17.11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10.210000000000001</v>
      </c>
      <c r="AJ90" s="201">
        <v>0</v>
      </c>
      <c r="AK90" s="201">
        <v>0.33</v>
      </c>
      <c r="AL90" s="201">
        <v>0</v>
      </c>
      <c r="AM90" s="201">
        <v>0</v>
      </c>
      <c r="AN90" s="201">
        <v>0</v>
      </c>
      <c r="AO90" s="201">
        <v>17.11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10.210000000000001</v>
      </c>
      <c r="AJ91" s="201">
        <v>0</v>
      </c>
      <c r="AK91" s="201">
        <v>0.33</v>
      </c>
      <c r="AL91" s="201">
        <v>0</v>
      </c>
      <c r="AM91" s="201">
        <v>0</v>
      </c>
      <c r="AN91" s="201">
        <v>0</v>
      </c>
      <c r="AO91" s="201">
        <v>17.11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10.210000000000001</v>
      </c>
      <c r="AJ92" s="201">
        <v>0</v>
      </c>
      <c r="AK92" s="201">
        <v>0.33</v>
      </c>
      <c r="AL92" s="201">
        <v>0</v>
      </c>
      <c r="AM92" s="201">
        <v>0</v>
      </c>
      <c r="AN92" s="201">
        <v>0</v>
      </c>
      <c r="AO92" s="201">
        <v>17.11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10.210000000000001</v>
      </c>
      <c r="AJ93" s="201">
        <v>0</v>
      </c>
      <c r="AK93" s="201">
        <v>0.33</v>
      </c>
      <c r="AL93" s="201">
        <v>0</v>
      </c>
      <c r="AM93" s="201">
        <v>0</v>
      </c>
      <c r="AN93" s="201">
        <v>0</v>
      </c>
      <c r="AO93" s="201">
        <v>17.11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10.210000000000001</v>
      </c>
      <c r="AJ94" s="201">
        <v>0</v>
      </c>
      <c r="AK94" s="201">
        <v>0.33</v>
      </c>
      <c r="AL94" s="201">
        <v>0</v>
      </c>
      <c r="AM94" s="201">
        <v>0</v>
      </c>
      <c r="AN94" s="201">
        <v>0</v>
      </c>
      <c r="AO94" s="201">
        <v>17.11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10.210000000000001</v>
      </c>
      <c r="AJ95" s="201">
        <v>0</v>
      </c>
      <c r="AK95" s="201">
        <v>0.33</v>
      </c>
      <c r="AL95" s="201">
        <v>0</v>
      </c>
      <c r="AM95" s="201">
        <v>0</v>
      </c>
      <c r="AN95" s="201">
        <v>0</v>
      </c>
      <c r="AO95" s="201">
        <v>17.11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10.210000000000001</v>
      </c>
      <c r="AJ96" s="201">
        <v>0</v>
      </c>
      <c r="AK96" s="201">
        <v>0.33</v>
      </c>
      <c r="AL96" s="201">
        <v>0</v>
      </c>
      <c r="AM96" s="201">
        <v>0</v>
      </c>
      <c r="AN96" s="201">
        <v>0</v>
      </c>
      <c r="AO96" s="201">
        <v>17.11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10.210000000000001</v>
      </c>
      <c r="AJ97" s="201">
        <v>0</v>
      </c>
      <c r="AK97" s="201">
        <v>0.33</v>
      </c>
      <c r="AL97" s="201">
        <v>0</v>
      </c>
      <c r="AM97" s="201">
        <v>0</v>
      </c>
      <c r="AN97" s="201">
        <v>0</v>
      </c>
      <c r="AO97" s="201">
        <v>17.11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10.210000000000001</v>
      </c>
      <c r="AJ98" s="201">
        <v>0</v>
      </c>
      <c r="AK98" s="201">
        <v>0.33</v>
      </c>
      <c r="AL98" s="201">
        <v>0</v>
      </c>
      <c r="AM98" s="201">
        <v>0</v>
      </c>
      <c r="AN98" s="201">
        <v>0</v>
      </c>
      <c r="AO98" s="201">
        <v>17.11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0.24653250000000024</v>
      </c>
      <c r="AJ99">
        <f t="shared" si="0"/>
        <v>0</v>
      </c>
      <c r="AK99">
        <f t="shared" si="0"/>
        <v>1.5277499999999996E-2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2.97</v>
      </c>
      <c r="AE3" s="201">
        <v>0</v>
      </c>
      <c r="AF3" s="201">
        <v>0</v>
      </c>
      <c r="AG3" s="201">
        <v>0</v>
      </c>
      <c r="AH3" s="201">
        <v>0</v>
      </c>
      <c r="AI3" s="201">
        <v>53.06</v>
      </c>
      <c r="AJ3" s="201">
        <v>0</v>
      </c>
      <c r="AK3" s="201">
        <v>1.49</v>
      </c>
      <c r="AL3" s="201">
        <v>0</v>
      </c>
      <c r="AM3" s="201">
        <v>0</v>
      </c>
      <c r="AN3" s="201">
        <v>0</v>
      </c>
      <c r="AO3" s="201">
        <v>91.18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2.97</v>
      </c>
      <c r="AE4" s="201">
        <v>0</v>
      </c>
      <c r="AF4" s="201">
        <v>0</v>
      </c>
      <c r="AG4" s="201">
        <v>0</v>
      </c>
      <c r="AH4" s="201">
        <v>0</v>
      </c>
      <c r="AI4" s="201">
        <v>53.06</v>
      </c>
      <c r="AJ4" s="201">
        <v>0</v>
      </c>
      <c r="AK4" s="201">
        <v>1.49</v>
      </c>
      <c r="AL4" s="201">
        <v>0</v>
      </c>
      <c r="AM4" s="201">
        <v>0</v>
      </c>
      <c r="AN4" s="201">
        <v>0</v>
      </c>
      <c r="AO4" s="201">
        <v>91.18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2.97</v>
      </c>
      <c r="AE5" s="201">
        <v>0</v>
      </c>
      <c r="AF5" s="201">
        <v>0</v>
      </c>
      <c r="AG5" s="201">
        <v>0</v>
      </c>
      <c r="AH5" s="201">
        <v>0</v>
      </c>
      <c r="AI5" s="201">
        <v>53.06</v>
      </c>
      <c r="AJ5" s="201">
        <v>0</v>
      </c>
      <c r="AK5" s="201">
        <v>1.49</v>
      </c>
      <c r="AL5" s="201">
        <v>0</v>
      </c>
      <c r="AM5" s="201">
        <v>0</v>
      </c>
      <c r="AN5" s="201">
        <v>0</v>
      </c>
      <c r="AO5" s="201">
        <v>91.18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1.91</v>
      </c>
      <c r="AE6" s="201">
        <v>0</v>
      </c>
      <c r="AF6" s="201">
        <v>0</v>
      </c>
      <c r="AG6" s="201">
        <v>0</v>
      </c>
      <c r="AH6" s="201">
        <v>0</v>
      </c>
      <c r="AI6" s="201">
        <v>53.06</v>
      </c>
      <c r="AJ6" s="201">
        <v>0</v>
      </c>
      <c r="AK6" s="201">
        <v>1.49</v>
      </c>
      <c r="AL6" s="201">
        <v>0</v>
      </c>
      <c r="AM6" s="201">
        <v>0</v>
      </c>
      <c r="AN6" s="201">
        <v>0</v>
      </c>
      <c r="AO6" s="201">
        <v>91.18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1.91</v>
      </c>
      <c r="AE7" s="201">
        <v>0</v>
      </c>
      <c r="AF7" s="201">
        <v>0</v>
      </c>
      <c r="AG7" s="201">
        <v>0</v>
      </c>
      <c r="AH7" s="201">
        <v>0</v>
      </c>
      <c r="AI7" s="201">
        <v>53.06</v>
      </c>
      <c r="AJ7" s="201">
        <v>0</v>
      </c>
      <c r="AK7" s="201">
        <v>1.49</v>
      </c>
      <c r="AL7" s="201">
        <v>0</v>
      </c>
      <c r="AM7" s="201">
        <v>0</v>
      </c>
      <c r="AN7" s="201">
        <v>0</v>
      </c>
      <c r="AO7" s="201">
        <v>91.18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1.91</v>
      </c>
      <c r="AE8" s="201">
        <v>0</v>
      </c>
      <c r="AF8" s="201">
        <v>0</v>
      </c>
      <c r="AG8" s="201">
        <v>0</v>
      </c>
      <c r="AH8" s="201">
        <v>0</v>
      </c>
      <c r="AI8" s="201">
        <v>53.06</v>
      </c>
      <c r="AJ8" s="201">
        <v>0</v>
      </c>
      <c r="AK8" s="201">
        <v>1.49</v>
      </c>
      <c r="AL8" s="201">
        <v>0</v>
      </c>
      <c r="AM8" s="201">
        <v>0</v>
      </c>
      <c r="AN8" s="201">
        <v>0</v>
      </c>
      <c r="AO8" s="201">
        <v>91.18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1.91</v>
      </c>
      <c r="AE9" s="201">
        <v>0</v>
      </c>
      <c r="AF9" s="201">
        <v>0</v>
      </c>
      <c r="AG9" s="201">
        <v>0</v>
      </c>
      <c r="AH9" s="201">
        <v>0</v>
      </c>
      <c r="AI9" s="201">
        <v>53.06</v>
      </c>
      <c r="AJ9" s="201">
        <v>0</v>
      </c>
      <c r="AK9" s="201">
        <v>1.49</v>
      </c>
      <c r="AL9" s="201">
        <v>0</v>
      </c>
      <c r="AM9" s="201">
        <v>0</v>
      </c>
      <c r="AN9" s="201">
        <v>0</v>
      </c>
      <c r="AO9" s="201">
        <v>91.18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1.91</v>
      </c>
      <c r="AE10" s="201">
        <v>0</v>
      </c>
      <c r="AF10" s="201">
        <v>0</v>
      </c>
      <c r="AG10" s="201">
        <v>0</v>
      </c>
      <c r="AH10" s="201">
        <v>0</v>
      </c>
      <c r="AI10" s="201">
        <v>53.06</v>
      </c>
      <c r="AJ10" s="201">
        <v>0</v>
      </c>
      <c r="AK10" s="201">
        <v>1.49</v>
      </c>
      <c r="AL10" s="201">
        <v>0</v>
      </c>
      <c r="AM10" s="201">
        <v>0</v>
      </c>
      <c r="AN10" s="201">
        <v>0</v>
      </c>
      <c r="AO10" s="201">
        <v>91.18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1.91</v>
      </c>
      <c r="AE11" s="201">
        <v>0</v>
      </c>
      <c r="AF11" s="201">
        <v>0</v>
      </c>
      <c r="AG11" s="201">
        <v>0</v>
      </c>
      <c r="AH11" s="201">
        <v>0</v>
      </c>
      <c r="AI11" s="201">
        <v>53.06</v>
      </c>
      <c r="AJ11" s="201">
        <v>0</v>
      </c>
      <c r="AK11" s="201">
        <v>1.49</v>
      </c>
      <c r="AL11" s="201">
        <v>0</v>
      </c>
      <c r="AM11" s="201">
        <v>0</v>
      </c>
      <c r="AN11" s="201">
        <v>0</v>
      </c>
      <c r="AO11" s="201">
        <v>91.18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1.91</v>
      </c>
      <c r="AE12" s="201">
        <v>0</v>
      </c>
      <c r="AF12" s="201">
        <v>0</v>
      </c>
      <c r="AG12" s="201">
        <v>0</v>
      </c>
      <c r="AH12" s="201">
        <v>0</v>
      </c>
      <c r="AI12" s="201">
        <v>53.06</v>
      </c>
      <c r="AJ12" s="201">
        <v>0</v>
      </c>
      <c r="AK12" s="201">
        <v>1.49</v>
      </c>
      <c r="AL12" s="201">
        <v>0</v>
      </c>
      <c r="AM12" s="201">
        <v>0</v>
      </c>
      <c r="AN12" s="201">
        <v>0</v>
      </c>
      <c r="AO12" s="201">
        <v>91.18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1.91</v>
      </c>
      <c r="AE13" s="201">
        <v>0</v>
      </c>
      <c r="AF13" s="201">
        <v>0</v>
      </c>
      <c r="AG13" s="201">
        <v>0</v>
      </c>
      <c r="AH13" s="201">
        <v>0</v>
      </c>
      <c r="AI13" s="201">
        <v>53.06</v>
      </c>
      <c r="AJ13" s="201">
        <v>0</v>
      </c>
      <c r="AK13" s="201">
        <v>1.49</v>
      </c>
      <c r="AL13" s="201">
        <v>0</v>
      </c>
      <c r="AM13" s="201">
        <v>0</v>
      </c>
      <c r="AN13" s="201">
        <v>0</v>
      </c>
      <c r="AO13" s="201">
        <v>91.18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1.91</v>
      </c>
      <c r="AE14" s="201">
        <v>0</v>
      </c>
      <c r="AF14" s="201">
        <v>0</v>
      </c>
      <c r="AG14" s="201">
        <v>0</v>
      </c>
      <c r="AH14" s="201">
        <v>0</v>
      </c>
      <c r="AI14" s="201">
        <v>53.06</v>
      </c>
      <c r="AJ14" s="201">
        <v>0</v>
      </c>
      <c r="AK14" s="201">
        <v>1.49</v>
      </c>
      <c r="AL14" s="201">
        <v>0</v>
      </c>
      <c r="AM14" s="201">
        <v>0</v>
      </c>
      <c r="AN14" s="201">
        <v>0</v>
      </c>
      <c r="AO14" s="201">
        <v>91.18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1.91</v>
      </c>
      <c r="AE15" s="201">
        <v>0</v>
      </c>
      <c r="AF15" s="201">
        <v>0</v>
      </c>
      <c r="AG15" s="201">
        <v>0</v>
      </c>
      <c r="AH15" s="201">
        <v>0</v>
      </c>
      <c r="AI15" s="201">
        <v>53.06</v>
      </c>
      <c r="AJ15" s="201">
        <v>0</v>
      </c>
      <c r="AK15" s="201">
        <v>1.01</v>
      </c>
      <c r="AL15" s="201">
        <v>0</v>
      </c>
      <c r="AM15" s="201">
        <v>0</v>
      </c>
      <c r="AN15" s="201">
        <v>0</v>
      </c>
      <c r="AO15" s="201">
        <v>91.18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1.91</v>
      </c>
      <c r="AE16" s="201">
        <v>0</v>
      </c>
      <c r="AF16" s="201">
        <v>0</v>
      </c>
      <c r="AG16" s="201">
        <v>0</v>
      </c>
      <c r="AH16" s="201">
        <v>0</v>
      </c>
      <c r="AI16" s="201">
        <v>53.06</v>
      </c>
      <c r="AJ16" s="201">
        <v>0</v>
      </c>
      <c r="AK16" s="201">
        <v>1.01</v>
      </c>
      <c r="AL16" s="201">
        <v>0</v>
      </c>
      <c r="AM16" s="201">
        <v>0</v>
      </c>
      <c r="AN16" s="201">
        <v>0</v>
      </c>
      <c r="AO16" s="201">
        <v>91.18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1.91</v>
      </c>
      <c r="AE17" s="201">
        <v>0</v>
      </c>
      <c r="AF17" s="201">
        <v>0</v>
      </c>
      <c r="AG17" s="201">
        <v>0</v>
      </c>
      <c r="AH17" s="201">
        <v>0</v>
      </c>
      <c r="AI17" s="201">
        <v>53.06</v>
      </c>
      <c r="AJ17" s="201">
        <v>0</v>
      </c>
      <c r="AK17" s="201">
        <v>1.01</v>
      </c>
      <c r="AL17" s="201">
        <v>0</v>
      </c>
      <c r="AM17" s="201">
        <v>0</v>
      </c>
      <c r="AN17" s="201">
        <v>0</v>
      </c>
      <c r="AO17" s="201">
        <v>91.18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1.91</v>
      </c>
      <c r="AE18" s="201">
        <v>0</v>
      </c>
      <c r="AF18" s="201">
        <v>0</v>
      </c>
      <c r="AG18" s="201">
        <v>0</v>
      </c>
      <c r="AH18" s="201">
        <v>0</v>
      </c>
      <c r="AI18" s="201">
        <v>53.06</v>
      </c>
      <c r="AJ18" s="201">
        <v>0</v>
      </c>
      <c r="AK18" s="201">
        <v>1.01</v>
      </c>
      <c r="AL18" s="201">
        <v>0</v>
      </c>
      <c r="AM18" s="201">
        <v>0</v>
      </c>
      <c r="AN18" s="201">
        <v>0</v>
      </c>
      <c r="AO18" s="201">
        <v>91.18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1.91</v>
      </c>
      <c r="AE19" s="201">
        <v>0</v>
      </c>
      <c r="AF19" s="201">
        <v>0</v>
      </c>
      <c r="AG19" s="201">
        <v>0</v>
      </c>
      <c r="AH19" s="201">
        <v>0</v>
      </c>
      <c r="AI19" s="201">
        <v>51.06</v>
      </c>
      <c r="AJ19" s="201">
        <v>0</v>
      </c>
      <c r="AK19" s="201">
        <v>1.01</v>
      </c>
      <c r="AL19" s="201">
        <v>0</v>
      </c>
      <c r="AM19" s="201">
        <v>0</v>
      </c>
      <c r="AN19" s="201">
        <v>0</v>
      </c>
      <c r="AO19" s="201">
        <v>91.18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1.91</v>
      </c>
      <c r="AE20" s="201">
        <v>0</v>
      </c>
      <c r="AF20" s="201">
        <v>0</v>
      </c>
      <c r="AG20" s="201">
        <v>0</v>
      </c>
      <c r="AH20" s="201">
        <v>0</v>
      </c>
      <c r="AI20" s="201">
        <v>51.06</v>
      </c>
      <c r="AJ20" s="201">
        <v>0</v>
      </c>
      <c r="AK20" s="201">
        <v>1.01</v>
      </c>
      <c r="AL20" s="201">
        <v>0</v>
      </c>
      <c r="AM20" s="201">
        <v>0</v>
      </c>
      <c r="AN20" s="201">
        <v>0</v>
      </c>
      <c r="AO20" s="201">
        <v>91.18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1.91</v>
      </c>
      <c r="AE21" s="201">
        <v>0</v>
      </c>
      <c r="AF21" s="201">
        <v>0</v>
      </c>
      <c r="AG21" s="201">
        <v>0</v>
      </c>
      <c r="AH21" s="201">
        <v>0</v>
      </c>
      <c r="AI21" s="201">
        <v>51.06</v>
      </c>
      <c r="AJ21" s="201">
        <v>0</v>
      </c>
      <c r="AK21" s="201">
        <v>1.01</v>
      </c>
      <c r="AL21" s="201">
        <v>0</v>
      </c>
      <c r="AM21" s="201">
        <v>0</v>
      </c>
      <c r="AN21" s="201">
        <v>0</v>
      </c>
      <c r="AO21" s="201">
        <v>91.18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1.91</v>
      </c>
      <c r="AE22" s="201">
        <v>0</v>
      </c>
      <c r="AF22" s="201">
        <v>0</v>
      </c>
      <c r="AG22" s="201">
        <v>0</v>
      </c>
      <c r="AH22" s="201">
        <v>0</v>
      </c>
      <c r="AI22" s="201">
        <v>51.06</v>
      </c>
      <c r="AJ22" s="201">
        <v>0</v>
      </c>
      <c r="AK22" s="201">
        <v>1.01</v>
      </c>
      <c r="AL22" s="201">
        <v>0</v>
      </c>
      <c r="AM22" s="201">
        <v>0</v>
      </c>
      <c r="AN22" s="201">
        <v>0</v>
      </c>
      <c r="AO22" s="201">
        <v>91.18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1.91</v>
      </c>
      <c r="AE23" s="201">
        <v>0</v>
      </c>
      <c r="AF23" s="201">
        <v>0</v>
      </c>
      <c r="AG23" s="201">
        <v>0</v>
      </c>
      <c r="AH23" s="201">
        <v>0</v>
      </c>
      <c r="AI23" s="201">
        <v>50.22</v>
      </c>
      <c r="AJ23" s="201">
        <v>0</v>
      </c>
      <c r="AK23" s="201">
        <v>0.04</v>
      </c>
      <c r="AL23" s="201">
        <v>0</v>
      </c>
      <c r="AM23" s="201">
        <v>0</v>
      </c>
      <c r="AN23" s="201">
        <v>0</v>
      </c>
      <c r="AO23" s="201">
        <v>91.18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1.91</v>
      </c>
      <c r="AE24" s="201">
        <v>0</v>
      </c>
      <c r="AF24" s="201">
        <v>0</v>
      </c>
      <c r="AG24" s="201">
        <v>0</v>
      </c>
      <c r="AH24" s="201">
        <v>0</v>
      </c>
      <c r="AI24" s="201">
        <v>50.22</v>
      </c>
      <c r="AJ24" s="201">
        <v>0</v>
      </c>
      <c r="AK24" s="201">
        <v>1.01</v>
      </c>
      <c r="AL24" s="201">
        <v>0</v>
      </c>
      <c r="AM24" s="201">
        <v>0</v>
      </c>
      <c r="AN24" s="201">
        <v>0</v>
      </c>
      <c r="AO24" s="201">
        <v>91.18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1.91</v>
      </c>
      <c r="AE25" s="201">
        <v>0</v>
      </c>
      <c r="AF25" s="201">
        <v>0</v>
      </c>
      <c r="AG25" s="201">
        <v>0</v>
      </c>
      <c r="AH25" s="201">
        <v>0</v>
      </c>
      <c r="AI25" s="201">
        <v>50.22</v>
      </c>
      <c r="AJ25" s="201">
        <v>0</v>
      </c>
      <c r="AK25" s="201">
        <v>1.01</v>
      </c>
      <c r="AL25" s="201">
        <v>0</v>
      </c>
      <c r="AM25" s="201">
        <v>0</v>
      </c>
      <c r="AN25" s="201">
        <v>0</v>
      </c>
      <c r="AO25" s="201">
        <v>91.18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1.91</v>
      </c>
      <c r="AE26" s="201">
        <v>0</v>
      </c>
      <c r="AF26" s="201">
        <v>0</v>
      </c>
      <c r="AG26" s="201">
        <v>0</v>
      </c>
      <c r="AH26" s="201">
        <v>0</v>
      </c>
      <c r="AI26" s="201">
        <v>50.22</v>
      </c>
      <c r="AJ26" s="201">
        <v>0</v>
      </c>
      <c r="AK26" s="201">
        <v>1.01</v>
      </c>
      <c r="AL26" s="201">
        <v>0</v>
      </c>
      <c r="AM26" s="201">
        <v>0</v>
      </c>
      <c r="AN26" s="201">
        <v>0</v>
      </c>
      <c r="AO26" s="201">
        <v>91.18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1.91</v>
      </c>
      <c r="AE27" s="201">
        <v>0</v>
      </c>
      <c r="AF27" s="201">
        <v>0</v>
      </c>
      <c r="AG27" s="201">
        <v>0</v>
      </c>
      <c r="AH27" s="201">
        <v>0</v>
      </c>
      <c r="AI27" s="201">
        <v>50.22</v>
      </c>
      <c r="AJ27" s="201">
        <v>0</v>
      </c>
      <c r="AK27" s="201">
        <v>0.04</v>
      </c>
      <c r="AL27" s="201">
        <v>0</v>
      </c>
      <c r="AM27" s="201">
        <v>0</v>
      </c>
      <c r="AN27" s="201">
        <v>0</v>
      </c>
      <c r="AO27" s="201">
        <v>91.18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1.91</v>
      </c>
      <c r="AE28" s="201">
        <v>0</v>
      </c>
      <c r="AF28" s="201">
        <v>0</v>
      </c>
      <c r="AG28" s="201">
        <v>0</v>
      </c>
      <c r="AH28" s="201">
        <v>0</v>
      </c>
      <c r="AI28" s="201">
        <v>50.22</v>
      </c>
      <c r="AJ28" s="201">
        <v>0</v>
      </c>
      <c r="AK28" s="201">
        <v>0.04</v>
      </c>
      <c r="AL28" s="201">
        <v>0</v>
      </c>
      <c r="AM28" s="201">
        <v>0</v>
      </c>
      <c r="AN28" s="201">
        <v>0</v>
      </c>
      <c r="AO28" s="201">
        <v>91.18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1.91</v>
      </c>
      <c r="AE29" s="201">
        <v>0</v>
      </c>
      <c r="AF29" s="201">
        <v>0</v>
      </c>
      <c r="AG29" s="201">
        <v>0</v>
      </c>
      <c r="AH29" s="201">
        <v>0</v>
      </c>
      <c r="AI29" s="201">
        <v>50.22</v>
      </c>
      <c r="AJ29" s="201">
        <v>0</v>
      </c>
      <c r="AK29" s="201">
        <v>0.04</v>
      </c>
      <c r="AL29" s="201">
        <v>0</v>
      </c>
      <c r="AM29" s="201">
        <v>0</v>
      </c>
      <c r="AN29" s="201">
        <v>0</v>
      </c>
      <c r="AO29" s="201">
        <v>91.18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1.91</v>
      </c>
      <c r="AE30" s="201">
        <v>0</v>
      </c>
      <c r="AF30" s="201">
        <v>0</v>
      </c>
      <c r="AG30" s="201">
        <v>0</v>
      </c>
      <c r="AH30" s="201">
        <v>0</v>
      </c>
      <c r="AI30" s="201">
        <v>50.22</v>
      </c>
      <c r="AJ30" s="201">
        <v>0</v>
      </c>
      <c r="AK30" s="201">
        <v>0.04</v>
      </c>
      <c r="AL30" s="201">
        <v>0</v>
      </c>
      <c r="AM30" s="201">
        <v>0</v>
      </c>
      <c r="AN30" s="201">
        <v>0</v>
      </c>
      <c r="AO30" s="201">
        <v>91.18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1.91</v>
      </c>
      <c r="AE31" s="201">
        <v>0</v>
      </c>
      <c r="AF31" s="201">
        <v>0</v>
      </c>
      <c r="AG31" s="201">
        <v>0</v>
      </c>
      <c r="AH31" s="201">
        <v>0</v>
      </c>
      <c r="AI31" s="201">
        <v>50.22</v>
      </c>
      <c r="AJ31" s="201">
        <v>0</v>
      </c>
      <c r="AK31" s="201">
        <v>0.04</v>
      </c>
      <c r="AL31" s="201">
        <v>0</v>
      </c>
      <c r="AM31" s="201">
        <v>0</v>
      </c>
      <c r="AN31" s="201">
        <v>0</v>
      </c>
      <c r="AO31" s="201">
        <v>91.18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1.91</v>
      </c>
      <c r="AE32" s="201">
        <v>0</v>
      </c>
      <c r="AF32" s="201">
        <v>0</v>
      </c>
      <c r="AG32" s="201">
        <v>0</v>
      </c>
      <c r="AH32" s="201">
        <v>0</v>
      </c>
      <c r="AI32" s="201">
        <v>50.22</v>
      </c>
      <c r="AJ32" s="201">
        <v>0</v>
      </c>
      <c r="AK32" s="201">
        <v>0.04</v>
      </c>
      <c r="AL32" s="201">
        <v>0</v>
      </c>
      <c r="AM32" s="201">
        <v>0</v>
      </c>
      <c r="AN32" s="201">
        <v>0</v>
      </c>
      <c r="AO32" s="201">
        <v>91.18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1.91</v>
      </c>
      <c r="AE33" s="201">
        <v>0</v>
      </c>
      <c r="AF33" s="201">
        <v>0</v>
      </c>
      <c r="AG33" s="201">
        <v>0</v>
      </c>
      <c r="AH33" s="201">
        <v>0</v>
      </c>
      <c r="AI33" s="201">
        <v>50.22</v>
      </c>
      <c r="AJ33" s="201">
        <v>0</v>
      </c>
      <c r="AK33" s="201">
        <v>0.04</v>
      </c>
      <c r="AL33" s="201">
        <v>0</v>
      </c>
      <c r="AM33" s="201">
        <v>0</v>
      </c>
      <c r="AN33" s="201">
        <v>0</v>
      </c>
      <c r="AO33" s="201">
        <v>91.18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1.91</v>
      </c>
      <c r="AE34" s="201">
        <v>0</v>
      </c>
      <c r="AF34" s="201">
        <v>0</v>
      </c>
      <c r="AG34" s="201">
        <v>0</v>
      </c>
      <c r="AH34" s="201">
        <v>0</v>
      </c>
      <c r="AI34" s="201">
        <v>50.22</v>
      </c>
      <c r="AJ34" s="201">
        <v>0</v>
      </c>
      <c r="AK34" s="201">
        <v>0.04</v>
      </c>
      <c r="AL34" s="201">
        <v>0</v>
      </c>
      <c r="AM34" s="201">
        <v>0</v>
      </c>
      <c r="AN34" s="201">
        <v>0</v>
      </c>
      <c r="AO34" s="201">
        <v>91.18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1.91</v>
      </c>
      <c r="AE35" s="201">
        <v>0</v>
      </c>
      <c r="AF35" s="201">
        <v>0</v>
      </c>
      <c r="AG35" s="201">
        <v>0</v>
      </c>
      <c r="AH35" s="201">
        <v>0</v>
      </c>
      <c r="AI35" s="201">
        <v>50.22</v>
      </c>
      <c r="AJ35" s="201">
        <v>0</v>
      </c>
      <c r="AK35" s="201">
        <v>0.04</v>
      </c>
      <c r="AL35" s="201">
        <v>0</v>
      </c>
      <c r="AM35" s="201">
        <v>0</v>
      </c>
      <c r="AN35" s="201">
        <v>0</v>
      </c>
      <c r="AO35" s="201">
        <v>91.18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1.91</v>
      </c>
      <c r="AE36" s="201">
        <v>0</v>
      </c>
      <c r="AF36" s="201">
        <v>0</v>
      </c>
      <c r="AG36" s="201">
        <v>0</v>
      </c>
      <c r="AH36" s="201">
        <v>0</v>
      </c>
      <c r="AI36" s="201">
        <v>50.22</v>
      </c>
      <c r="AJ36" s="201">
        <v>0</v>
      </c>
      <c r="AK36" s="201">
        <v>0.04</v>
      </c>
      <c r="AL36" s="201">
        <v>0</v>
      </c>
      <c r="AM36" s="201">
        <v>0</v>
      </c>
      <c r="AN36" s="201">
        <v>0</v>
      </c>
      <c r="AO36" s="201">
        <v>91.18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1.91</v>
      </c>
      <c r="AE37" s="201">
        <v>0</v>
      </c>
      <c r="AF37" s="201">
        <v>0</v>
      </c>
      <c r="AG37" s="201">
        <v>0</v>
      </c>
      <c r="AH37" s="201">
        <v>0</v>
      </c>
      <c r="AI37" s="201">
        <v>50.22</v>
      </c>
      <c r="AJ37" s="201">
        <v>0</v>
      </c>
      <c r="AK37" s="201">
        <v>0.04</v>
      </c>
      <c r="AL37" s="201">
        <v>0</v>
      </c>
      <c r="AM37" s="201">
        <v>0</v>
      </c>
      <c r="AN37" s="201">
        <v>0</v>
      </c>
      <c r="AO37" s="201">
        <v>91.18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1.91</v>
      </c>
      <c r="AE38" s="201">
        <v>0</v>
      </c>
      <c r="AF38" s="201">
        <v>0</v>
      </c>
      <c r="AG38" s="201">
        <v>0</v>
      </c>
      <c r="AH38" s="201">
        <v>0</v>
      </c>
      <c r="AI38" s="201">
        <v>50.22</v>
      </c>
      <c r="AJ38" s="201">
        <v>0</v>
      </c>
      <c r="AK38" s="201">
        <v>0.04</v>
      </c>
      <c r="AL38" s="201">
        <v>0</v>
      </c>
      <c r="AM38" s="201">
        <v>0</v>
      </c>
      <c r="AN38" s="201">
        <v>0</v>
      </c>
      <c r="AO38" s="201">
        <v>91.18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1.91</v>
      </c>
      <c r="AE39" s="201">
        <v>0</v>
      </c>
      <c r="AF39" s="201">
        <v>0</v>
      </c>
      <c r="AG39" s="201">
        <v>0</v>
      </c>
      <c r="AH39" s="201">
        <v>0</v>
      </c>
      <c r="AI39" s="201">
        <v>53.06</v>
      </c>
      <c r="AJ39" s="201">
        <v>0</v>
      </c>
      <c r="AK39" s="201">
        <v>0.04</v>
      </c>
      <c r="AL39" s="201">
        <v>0</v>
      </c>
      <c r="AM39" s="201">
        <v>0</v>
      </c>
      <c r="AN39" s="201">
        <v>0</v>
      </c>
      <c r="AO39" s="201">
        <v>91.18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1.91</v>
      </c>
      <c r="AE40" s="201">
        <v>0</v>
      </c>
      <c r="AF40" s="201">
        <v>0</v>
      </c>
      <c r="AG40" s="201">
        <v>0</v>
      </c>
      <c r="AH40" s="201">
        <v>0</v>
      </c>
      <c r="AI40" s="201">
        <v>53.06</v>
      </c>
      <c r="AJ40" s="201">
        <v>0</v>
      </c>
      <c r="AK40" s="201">
        <v>0.04</v>
      </c>
      <c r="AL40" s="201">
        <v>0</v>
      </c>
      <c r="AM40" s="201">
        <v>0</v>
      </c>
      <c r="AN40" s="201">
        <v>0</v>
      </c>
      <c r="AO40" s="201">
        <v>91.18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1.91</v>
      </c>
      <c r="AE41" s="201">
        <v>0</v>
      </c>
      <c r="AF41" s="201">
        <v>0</v>
      </c>
      <c r="AG41" s="201">
        <v>0</v>
      </c>
      <c r="AH41" s="201">
        <v>0</v>
      </c>
      <c r="AI41" s="201">
        <v>53.06</v>
      </c>
      <c r="AJ41" s="201">
        <v>0</v>
      </c>
      <c r="AK41" s="201">
        <v>0.04</v>
      </c>
      <c r="AL41" s="201">
        <v>0</v>
      </c>
      <c r="AM41" s="201">
        <v>0</v>
      </c>
      <c r="AN41" s="201">
        <v>0</v>
      </c>
      <c r="AO41" s="201">
        <v>91.18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1.91</v>
      </c>
      <c r="AE42" s="201">
        <v>0</v>
      </c>
      <c r="AF42" s="201">
        <v>0</v>
      </c>
      <c r="AG42" s="201">
        <v>0</v>
      </c>
      <c r="AH42" s="201">
        <v>0</v>
      </c>
      <c r="AI42" s="201">
        <v>53.06</v>
      </c>
      <c r="AJ42" s="201">
        <v>0</v>
      </c>
      <c r="AK42" s="201">
        <v>0.04</v>
      </c>
      <c r="AL42" s="201">
        <v>0</v>
      </c>
      <c r="AM42" s="201">
        <v>0</v>
      </c>
      <c r="AN42" s="201">
        <v>0</v>
      </c>
      <c r="AO42" s="201">
        <v>91.18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1.91</v>
      </c>
      <c r="AE43" s="201">
        <v>0</v>
      </c>
      <c r="AF43" s="201">
        <v>0</v>
      </c>
      <c r="AG43" s="201">
        <v>0</v>
      </c>
      <c r="AH43" s="201">
        <v>0</v>
      </c>
      <c r="AI43" s="201">
        <v>55.45</v>
      </c>
      <c r="AJ43" s="201">
        <v>0</v>
      </c>
      <c r="AK43" s="201">
        <v>0.04</v>
      </c>
      <c r="AL43" s="201">
        <v>0</v>
      </c>
      <c r="AM43" s="201">
        <v>0</v>
      </c>
      <c r="AN43" s="201">
        <v>0</v>
      </c>
      <c r="AO43" s="201">
        <v>91.18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1.91</v>
      </c>
      <c r="AE44" s="201">
        <v>0</v>
      </c>
      <c r="AF44" s="201">
        <v>0</v>
      </c>
      <c r="AG44" s="201">
        <v>0</v>
      </c>
      <c r="AH44" s="201">
        <v>0</v>
      </c>
      <c r="AI44" s="201">
        <v>55.45</v>
      </c>
      <c r="AJ44" s="201">
        <v>0</v>
      </c>
      <c r="AK44" s="201">
        <v>0.04</v>
      </c>
      <c r="AL44" s="201">
        <v>0</v>
      </c>
      <c r="AM44" s="201">
        <v>0</v>
      </c>
      <c r="AN44" s="201">
        <v>0</v>
      </c>
      <c r="AO44" s="201">
        <v>91.18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1.91</v>
      </c>
      <c r="AE45" s="201">
        <v>0</v>
      </c>
      <c r="AF45" s="201">
        <v>0</v>
      </c>
      <c r="AG45" s="201">
        <v>0</v>
      </c>
      <c r="AH45" s="201">
        <v>0</v>
      </c>
      <c r="AI45" s="201">
        <v>55.45</v>
      </c>
      <c r="AJ45" s="201">
        <v>0</v>
      </c>
      <c r="AK45" s="201">
        <v>0.04</v>
      </c>
      <c r="AL45" s="201">
        <v>0</v>
      </c>
      <c r="AM45" s="201">
        <v>0</v>
      </c>
      <c r="AN45" s="201">
        <v>0</v>
      </c>
      <c r="AO45" s="201">
        <v>91.18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2.0499999999999998</v>
      </c>
      <c r="AE46" s="201">
        <v>0</v>
      </c>
      <c r="AF46" s="201">
        <v>0</v>
      </c>
      <c r="AG46" s="201">
        <v>0</v>
      </c>
      <c r="AH46" s="201">
        <v>0</v>
      </c>
      <c r="AI46" s="201">
        <v>55.45</v>
      </c>
      <c r="AJ46" s="201">
        <v>0</v>
      </c>
      <c r="AK46" s="201">
        <v>0.04</v>
      </c>
      <c r="AL46" s="201">
        <v>0</v>
      </c>
      <c r="AM46" s="201">
        <v>0</v>
      </c>
      <c r="AN46" s="201">
        <v>0</v>
      </c>
      <c r="AO46" s="201">
        <v>91.18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2.0499999999999998</v>
      </c>
      <c r="AE47" s="201">
        <v>0</v>
      </c>
      <c r="AF47" s="201">
        <v>0</v>
      </c>
      <c r="AG47" s="201">
        <v>0</v>
      </c>
      <c r="AH47" s="201">
        <v>0</v>
      </c>
      <c r="AI47" s="201">
        <v>55.52</v>
      </c>
      <c r="AJ47" s="201">
        <v>0</v>
      </c>
      <c r="AK47" s="201">
        <v>0.04</v>
      </c>
      <c r="AL47" s="201">
        <v>0</v>
      </c>
      <c r="AM47" s="201">
        <v>0</v>
      </c>
      <c r="AN47" s="201">
        <v>0</v>
      </c>
      <c r="AO47" s="201">
        <v>91.18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2.0499999999999998</v>
      </c>
      <c r="AE48" s="201">
        <v>0</v>
      </c>
      <c r="AF48" s="201">
        <v>0</v>
      </c>
      <c r="AG48" s="201">
        <v>0</v>
      </c>
      <c r="AH48" s="201">
        <v>0</v>
      </c>
      <c r="AI48" s="201">
        <v>55.52</v>
      </c>
      <c r="AJ48" s="201">
        <v>0</v>
      </c>
      <c r="AK48" s="201">
        <v>0.04</v>
      </c>
      <c r="AL48" s="201">
        <v>0</v>
      </c>
      <c r="AM48" s="201">
        <v>0</v>
      </c>
      <c r="AN48" s="201">
        <v>0</v>
      </c>
      <c r="AO48" s="201">
        <v>91.18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2.0499999999999998</v>
      </c>
      <c r="AE49" s="201">
        <v>0</v>
      </c>
      <c r="AF49" s="201">
        <v>0</v>
      </c>
      <c r="AG49" s="201">
        <v>0</v>
      </c>
      <c r="AH49" s="201">
        <v>0</v>
      </c>
      <c r="AI49" s="201">
        <v>55.52</v>
      </c>
      <c r="AJ49" s="201">
        <v>0</v>
      </c>
      <c r="AK49" s="201">
        <v>0.04</v>
      </c>
      <c r="AL49" s="201">
        <v>0</v>
      </c>
      <c r="AM49" s="201">
        <v>0</v>
      </c>
      <c r="AN49" s="201">
        <v>0</v>
      </c>
      <c r="AO49" s="201">
        <v>91.18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2.0499999999999998</v>
      </c>
      <c r="AE50" s="201">
        <v>0</v>
      </c>
      <c r="AF50" s="201">
        <v>0</v>
      </c>
      <c r="AG50" s="201">
        <v>0</v>
      </c>
      <c r="AH50" s="201">
        <v>0</v>
      </c>
      <c r="AI50" s="201">
        <v>55.52</v>
      </c>
      <c r="AJ50" s="201">
        <v>0</v>
      </c>
      <c r="AK50" s="201">
        <v>0.04</v>
      </c>
      <c r="AL50" s="201">
        <v>0</v>
      </c>
      <c r="AM50" s="201">
        <v>0</v>
      </c>
      <c r="AN50" s="201">
        <v>0</v>
      </c>
      <c r="AO50" s="201">
        <v>91.18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2.97</v>
      </c>
      <c r="AE51" s="201">
        <v>0</v>
      </c>
      <c r="AF51" s="201">
        <v>0</v>
      </c>
      <c r="AG51" s="201">
        <v>0</v>
      </c>
      <c r="AH51" s="201">
        <v>0</v>
      </c>
      <c r="AI51" s="201">
        <v>55.54</v>
      </c>
      <c r="AJ51" s="201">
        <v>0</v>
      </c>
      <c r="AK51" s="201">
        <v>0.08</v>
      </c>
      <c r="AL51" s="201">
        <v>0</v>
      </c>
      <c r="AM51" s="201">
        <v>0</v>
      </c>
      <c r="AN51" s="201">
        <v>0</v>
      </c>
      <c r="AO51" s="201">
        <v>89.24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1.48</v>
      </c>
      <c r="AE52" s="201">
        <v>0</v>
      </c>
      <c r="AF52" s="201">
        <v>0</v>
      </c>
      <c r="AG52" s="201">
        <v>0</v>
      </c>
      <c r="AH52" s="201">
        <v>0</v>
      </c>
      <c r="AI52" s="201">
        <v>55.54</v>
      </c>
      <c r="AJ52" s="201">
        <v>0</v>
      </c>
      <c r="AK52" s="201">
        <v>0.08</v>
      </c>
      <c r="AL52" s="201">
        <v>0</v>
      </c>
      <c r="AM52" s="201">
        <v>0</v>
      </c>
      <c r="AN52" s="201">
        <v>0</v>
      </c>
      <c r="AO52" s="201">
        <v>89.24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1.48</v>
      </c>
      <c r="AE53" s="201">
        <v>0</v>
      </c>
      <c r="AF53" s="201">
        <v>0</v>
      </c>
      <c r="AG53" s="201">
        <v>0</v>
      </c>
      <c r="AH53" s="201">
        <v>0</v>
      </c>
      <c r="AI53" s="201">
        <v>55.54</v>
      </c>
      <c r="AJ53" s="201">
        <v>0</v>
      </c>
      <c r="AK53" s="201">
        <v>0.08</v>
      </c>
      <c r="AL53" s="201">
        <v>0</v>
      </c>
      <c r="AM53" s="201">
        <v>0</v>
      </c>
      <c r="AN53" s="201">
        <v>0</v>
      </c>
      <c r="AO53" s="201">
        <v>89.24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1.48</v>
      </c>
      <c r="AE54" s="201">
        <v>0</v>
      </c>
      <c r="AF54" s="201">
        <v>0</v>
      </c>
      <c r="AG54" s="201">
        <v>0</v>
      </c>
      <c r="AH54" s="201">
        <v>0</v>
      </c>
      <c r="AI54" s="201">
        <v>55.54</v>
      </c>
      <c r="AJ54" s="201">
        <v>0</v>
      </c>
      <c r="AK54" s="201">
        <v>0.08</v>
      </c>
      <c r="AL54" s="201">
        <v>0</v>
      </c>
      <c r="AM54" s="201">
        <v>0</v>
      </c>
      <c r="AN54" s="201">
        <v>0</v>
      </c>
      <c r="AO54" s="201">
        <v>89.24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0.18</v>
      </c>
      <c r="AD55" s="201">
        <v>1.48</v>
      </c>
      <c r="AE55" s="201">
        <v>0</v>
      </c>
      <c r="AF55" s="201">
        <v>0</v>
      </c>
      <c r="AG55" s="201">
        <v>0</v>
      </c>
      <c r="AH55" s="201">
        <v>0</v>
      </c>
      <c r="AI55" s="201">
        <v>55.54</v>
      </c>
      <c r="AJ55" s="201">
        <v>0</v>
      </c>
      <c r="AK55" s="201">
        <v>0.08</v>
      </c>
      <c r="AL55" s="201">
        <v>0</v>
      </c>
      <c r="AM55" s="201">
        <v>0</v>
      </c>
      <c r="AN55" s="201">
        <v>0</v>
      </c>
      <c r="AO55" s="201">
        <v>89.24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0.18</v>
      </c>
      <c r="AD56" s="201">
        <v>1.48</v>
      </c>
      <c r="AE56" s="201">
        <v>0</v>
      </c>
      <c r="AF56" s="201">
        <v>0</v>
      </c>
      <c r="AG56" s="201">
        <v>0</v>
      </c>
      <c r="AH56" s="201">
        <v>0</v>
      </c>
      <c r="AI56" s="201">
        <v>55.58</v>
      </c>
      <c r="AJ56" s="201">
        <v>0</v>
      </c>
      <c r="AK56" s="201">
        <v>0.08</v>
      </c>
      <c r="AL56" s="201">
        <v>0</v>
      </c>
      <c r="AM56" s="201">
        <v>0</v>
      </c>
      <c r="AN56" s="201">
        <v>0</v>
      </c>
      <c r="AO56" s="201">
        <v>89.24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1.48</v>
      </c>
      <c r="AE57" s="201">
        <v>0</v>
      </c>
      <c r="AF57" s="201">
        <v>0</v>
      </c>
      <c r="AG57" s="201">
        <v>0</v>
      </c>
      <c r="AH57" s="201">
        <v>0</v>
      </c>
      <c r="AI57" s="201">
        <v>55.58</v>
      </c>
      <c r="AJ57" s="201">
        <v>0</v>
      </c>
      <c r="AK57" s="201">
        <v>0.08</v>
      </c>
      <c r="AL57" s="201">
        <v>0</v>
      </c>
      <c r="AM57" s="201">
        <v>0</v>
      </c>
      <c r="AN57" s="201">
        <v>0</v>
      </c>
      <c r="AO57" s="201">
        <v>89.24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1.48</v>
      </c>
      <c r="AE58" s="201">
        <v>0</v>
      </c>
      <c r="AF58" s="201">
        <v>0</v>
      </c>
      <c r="AG58" s="201">
        <v>0</v>
      </c>
      <c r="AH58" s="201">
        <v>0</v>
      </c>
      <c r="AI58" s="201">
        <v>55.58</v>
      </c>
      <c r="AJ58" s="201">
        <v>0</v>
      </c>
      <c r="AK58" s="201">
        <v>0.08</v>
      </c>
      <c r="AL58" s="201">
        <v>0</v>
      </c>
      <c r="AM58" s="201">
        <v>0</v>
      </c>
      <c r="AN58" s="201">
        <v>0</v>
      </c>
      <c r="AO58" s="201">
        <v>89.24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1.48</v>
      </c>
      <c r="AE59" s="201">
        <v>0</v>
      </c>
      <c r="AF59" s="201">
        <v>0</v>
      </c>
      <c r="AG59" s="201">
        <v>0</v>
      </c>
      <c r="AH59" s="201">
        <v>0</v>
      </c>
      <c r="AI59" s="201">
        <v>55.58</v>
      </c>
      <c r="AJ59" s="201">
        <v>0</v>
      </c>
      <c r="AK59" s="201">
        <v>0.04</v>
      </c>
      <c r="AL59" s="201">
        <v>0</v>
      </c>
      <c r="AM59" s="201">
        <v>0</v>
      </c>
      <c r="AN59" s="201">
        <v>0</v>
      </c>
      <c r="AO59" s="201">
        <v>89.24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1.48</v>
      </c>
      <c r="AE60" s="201">
        <v>0</v>
      </c>
      <c r="AF60" s="201">
        <v>0</v>
      </c>
      <c r="AG60" s="201">
        <v>0</v>
      </c>
      <c r="AH60" s="201">
        <v>0</v>
      </c>
      <c r="AI60" s="201">
        <v>55.58</v>
      </c>
      <c r="AJ60" s="201">
        <v>0</v>
      </c>
      <c r="AK60" s="201">
        <v>0.04</v>
      </c>
      <c r="AL60" s="201">
        <v>0</v>
      </c>
      <c r="AM60" s="201">
        <v>0</v>
      </c>
      <c r="AN60" s="201">
        <v>0</v>
      </c>
      <c r="AO60" s="201">
        <v>89.24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0.04</v>
      </c>
      <c r="AD61" s="201">
        <v>1.48</v>
      </c>
      <c r="AE61" s="201">
        <v>0</v>
      </c>
      <c r="AF61" s="201">
        <v>0</v>
      </c>
      <c r="AG61" s="201">
        <v>0</v>
      </c>
      <c r="AH61" s="201">
        <v>0</v>
      </c>
      <c r="AI61" s="201">
        <v>55.58</v>
      </c>
      <c r="AJ61" s="201">
        <v>0</v>
      </c>
      <c r="AK61" s="201">
        <v>0.04</v>
      </c>
      <c r="AL61" s="201">
        <v>0</v>
      </c>
      <c r="AM61" s="201">
        <v>0</v>
      </c>
      <c r="AN61" s="201">
        <v>0</v>
      </c>
      <c r="AO61" s="201">
        <v>89.24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0.24</v>
      </c>
      <c r="AD62" s="201">
        <v>1.48</v>
      </c>
      <c r="AE62" s="201">
        <v>0</v>
      </c>
      <c r="AF62" s="201">
        <v>0</v>
      </c>
      <c r="AG62" s="201">
        <v>0</v>
      </c>
      <c r="AH62" s="201">
        <v>0</v>
      </c>
      <c r="AI62" s="201">
        <v>55.74</v>
      </c>
      <c r="AJ62" s="201">
        <v>0</v>
      </c>
      <c r="AK62" s="201">
        <v>0.18</v>
      </c>
      <c r="AL62" s="201">
        <v>0</v>
      </c>
      <c r="AM62" s="201">
        <v>0</v>
      </c>
      <c r="AN62" s="201">
        <v>0</v>
      </c>
      <c r="AO62" s="201">
        <v>89.24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0.24</v>
      </c>
      <c r="AD63" s="201">
        <v>1.48</v>
      </c>
      <c r="AE63" s="201">
        <v>0</v>
      </c>
      <c r="AF63" s="201">
        <v>0</v>
      </c>
      <c r="AG63" s="201">
        <v>0</v>
      </c>
      <c r="AH63" s="201">
        <v>0</v>
      </c>
      <c r="AI63" s="201">
        <v>55.74</v>
      </c>
      <c r="AJ63" s="201">
        <v>0</v>
      </c>
      <c r="AK63" s="201">
        <v>2.46</v>
      </c>
      <c r="AL63" s="201">
        <v>0</v>
      </c>
      <c r="AM63" s="201">
        <v>0</v>
      </c>
      <c r="AN63" s="201">
        <v>0</v>
      </c>
      <c r="AO63" s="201">
        <v>89.24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0.24</v>
      </c>
      <c r="AD64" s="201">
        <v>1.48</v>
      </c>
      <c r="AE64" s="201">
        <v>0</v>
      </c>
      <c r="AF64" s="201">
        <v>0</v>
      </c>
      <c r="AG64" s="201">
        <v>0</v>
      </c>
      <c r="AH64" s="201">
        <v>0</v>
      </c>
      <c r="AI64" s="201">
        <v>55.74</v>
      </c>
      <c r="AJ64" s="201">
        <v>0</v>
      </c>
      <c r="AK64" s="201">
        <v>2.46</v>
      </c>
      <c r="AL64" s="201">
        <v>0</v>
      </c>
      <c r="AM64" s="201">
        <v>0</v>
      </c>
      <c r="AN64" s="201">
        <v>0</v>
      </c>
      <c r="AO64" s="201">
        <v>89.24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0.04</v>
      </c>
      <c r="AD65" s="201">
        <v>1.48</v>
      </c>
      <c r="AE65" s="201">
        <v>0</v>
      </c>
      <c r="AF65" s="201">
        <v>0</v>
      </c>
      <c r="AG65" s="201">
        <v>0</v>
      </c>
      <c r="AH65" s="201">
        <v>0</v>
      </c>
      <c r="AI65" s="201">
        <v>55.56</v>
      </c>
      <c r="AJ65" s="201">
        <v>0</v>
      </c>
      <c r="AK65" s="201">
        <v>2.46</v>
      </c>
      <c r="AL65" s="201">
        <v>0</v>
      </c>
      <c r="AM65" s="201">
        <v>0</v>
      </c>
      <c r="AN65" s="201">
        <v>0</v>
      </c>
      <c r="AO65" s="201">
        <v>89.24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0.04</v>
      </c>
      <c r="AD66" s="201">
        <v>1.48</v>
      </c>
      <c r="AE66" s="201">
        <v>0</v>
      </c>
      <c r="AF66" s="201">
        <v>0</v>
      </c>
      <c r="AG66" s="201">
        <v>0</v>
      </c>
      <c r="AH66" s="201">
        <v>0</v>
      </c>
      <c r="AI66" s="201">
        <v>55.56</v>
      </c>
      <c r="AJ66" s="201">
        <v>0</v>
      </c>
      <c r="AK66" s="201">
        <v>2.46</v>
      </c>
      <c r="AL66" s="201">
        <v>0</v>
      </c>
      <c r="AM66" s="201">
        <v>0</v>
      </c>
      <c r="AN66" s="201">
        <v>0</v>
      </c>
      <c r="AO66" s="201">
        <v>89.24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0.04</v>
      </c>
      <c r="AD67" s="201">
        <v>1.48</v>
      </c>
      <c r="AE67" s="201">
        <v>0</v>
      </c>
      <c r="AF67" s="201">
        <v>0</v>
      </c>
      <c r="AG67" s="201">
        <v>0</v>
      </c>
      <c r="AH67" s="201">
        <v>0</v>
      </c>
      <c r="AI67" s="201">
        <v>55.56</v>
      </c>
      <c r="AJ67" s="201">
        <v>0</v>
      </c>
      <c r="AK67" s="201">
        <v>2.46</v>
      </c>
      <c r="AL67" s="201">
        <v>0</v>
      </c>
      <c r="AM67" s="201">
        <v>0</v>
      </c>
      <c r="AN67" s="201">
        <v>0</v>
      </c>
      <c r="AO67" s="201">
        <v>89.24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0.04</v>
      </c>
      <c r="AD68" s="201">
        <v>1.48</v>
      </c>
      <c r="AE68" s="201">
        <v>0</v>
      </c>
      <c r="AF68" s="201">
        <v>0</v>
      </c>
      <c r="AG68" s="201">
        <v>0</v>
      </c>
      <c r="AH68" s="201">
        <v>0</v>
      </c>
      <c r="AI68" s="201">
        <v>55.56</v>
      </c>
      <c r="AJ68" s="201">
        <v>0</v>
      </c>
      <c r="AK68" s="201">
        <v>2.46</v>
      </c>
      <c r="AL68" s="201">
        <v>0</v>
      </c>
      <c r="AM68" s="201">
        <v>0</v>
      </c>
      <c r="AN68" s="201">
        <v>0</v>
      </c>
      <c r="AO68" s="201">
        <v>89.24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0.04</v>
      </c>
      <c r="AD69" s="201">
        <v>1.48</v>
      </c>
      <c r="AE69" s="201">
        <v>0</v>
      </c>
      <c r="AF69" s="201">
        <v>0</v>
      </c>
      <c r="AG69" s="201">
        <v>0</v>
      </c>
      <c r="AH69" s="201">
        <v>0</v>
      </c>
      <c r="AI69" s="201">
        <v>55.56</v>
      </c>
      <c r="AJ69" s="201">
        <v>0</v>
      </c>
      <c r="AK69" s="201">
        <v>2.46</v>
      </c>
      <c r="AL69" s="201">
        <v>0</v>
      </c>
      <c r="AM69" s="201">
        <v>0</v>
      </c>
      <c r="AN69" s="201">
        <v>0</v>
      </c>
      <c r="AO69" s="201">
        <v>89.24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0.04</v>
      </c>
      <c r="AD70" s="201">
        <v>1.48</v>
      </c>
      <c r="AE70" s="201">
        <v>0</v>
      </c>
      <c r="AF70" s="201">
        <v>0</v>
      </c>
      <c r="AG70" s="201">
        <v>0</v>
      </c>
      <c r="AH70" s="201">
        <v>0</v>
      </c>
      <c r="AI70" s="201">
        <v>55.56</v>
      </c>
      <c r="AJ70" s="201">
        <v>0</v>
      </c>
      <c r="AK70" s="201">
        <v>2.46</v>
      </c>
      <c r="AL70" s="201">
        <v>0</v>
      </c>
      <c r="AM70" s="201">
        <v>0</v>
      </c>
      <c r="AN70" s="201">
        <v>0</v>
      </c>
      <c r="AO70" s="201">
        <v>89.24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0.03</v>
      </c>
      <c r="AD71" s="201">
        <v>1.48</v>
      </c>
      <c r="AE71" s="201">
        <v>0</v>
      </c>
      <c r="AF71" s="201">
        <v>0</v>
      </c>
      <c r="AG71" s="201">
        <v>0</v>
      </c>
      <c r="AH71" s="201">
        <v>0</v>
      </c>
      <c r="AI71" s="201">
        <v>55.55</v>
      </c>
      <c r="AJ71" s="201">
        <v>0</v>
      </c>
      <c r="AK71" s="201">
        <v>2.46</v>
      </c>
      <c r="AL71" s="201">
        <v>0</v>
      </c>
      <c r="AM71" s="201">
        <v>0</v>
      </c>
      <c r="AN71" s="201">
        <v>0</v>
      </c>
      <c r="AO71" s="201">
        <v>89.24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0.03</v>
      </c>
      <c r="AD72" s="201">
        <v>1.48</v>
      </c>
      <c r="AE72" s="201">
        <v>0</v>
      </c>
      <c r="AF72" s="201">
        <v>0</v>
      </c>
      <c r="AG72" s="201">
        <v>0</v>
      </c>
      <c r="AH72" s="201">
        <v>0</v>
      </c>
      <c r="AI72" s="201">
        <v>55.55</v>
      </c>
      <c r="AJ72" s="201">
        <v>0</v>
      </c>
      <c r="AK72" s="201">
        <v>0.59</v>
      </c>
      <c r="AL72" s="201">
        <v>0</v>
      </c>
      <c r="AM72" s="201">
        <v>0</v>
      </c>
      <c r="AN72" s="201">
        <v>0</v>
      </c>
      <c r="AO72" s="201">
        <v>89.24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0.24</v>
      </c>
      <c r="AD73" s="201">
        <v>1.48</v>
      </c>
      <c r="AE73" s="201">
        <v>0</v>
      </c>
      <c r="AF73" s="201">
        <v>0</v>
      </c>
      <c r="AG73" s="201">
        <v>0</v>
      </c>
      <c r="AH73" s="201">
        <v>0</v>
      </c>
      <c r="AI73" s="201">
        <v>55.74</v>
      </c>
      <c r="AJ73" s="201">
        <v>0</v>
      </c>
      <c r="AK73" s="201">
        <v>31.04</v>
      </c>
      <c r="AL73" s="201">
        <v>0</v>
      </c>
      <c r="AM73" s="201">
        <v>0</v>
      </c>
      <c r="AN73" s="201">
        <v>0</v>
      </c>
      <c r="AO73" s="201">
        <v>89.24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0.24</v>
      </c>
      <c r="AD74" s="201">
        <v>1.48</v>
      </c>
      <c r="AE74" s="201">
        <v>0</v>
      </c>
      <c r="AF74" s="201">
        <v>0</v>
      </c>
      <c r="AG74" s="201">
        <v>0</v>
      </c>
      <c r="AH74" s="201">
        <v>0</v>
      </c>
      <c r="AI74" s="201">
        <v>55.74</v>
      </c>
      <c r="AJ74" s="201">
        <v>0</v>
      </c>
      <c r="AK74" s="201">
        <v>31.04</v>
      </c>
      <c r="AL74" s="201">
        <v>0</v>
      </c>
      <c r="AM74" s="201">
        <v>0</v>
      </c>
      <c r="AN74" s="201">
        <v>0</v>
      </c>
      <c r="AO74" s="201">
        <v>89.24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0.04</v>
      </c>
      <c r="AD75" s="201">
        <v>1.48</v>
      </c>
      <c r="AE75" s="201">
        <v>0</v>
      </c>
      <c r="AF75" s="201">
        <v>0</v>
      </c>
      <c r="AG75" s="201">
        <v>0</v>
      </c>
      <c r="AH75" s="201">
        <v>0</v>
      </c>
      <c r="AI75" s="201">
        <v>55.45</v>
      </c>
      <c r="AJ75" s="201">
        <v>0</v>
      </c>
      <c r="AK75" s="201">
        <v>31.04</v>
      </c>
      <c r="AL75" s="201">
        <v>0</v>
      </c>
      <c r="AM75" s="201">
        <v>0</v>
      </c>
      <c r="AN75" s="201">
        <v>0</v>
      </c>
      <c r="AO75" s="201">
        <v>91.18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0.04</v>
      </c>
      <c r="AD76" s="201">
        <v>1.48</v>
      </c>
      <c r="AE76" s="201">
        <v>0</v>
      </c>
      <c r="AF76" s="201">
        <v>0</v>
      </c>
      <c r="AG76" s="201">
        <v>0</v>
      </c>
      <c r="AH76" s="201">
        <v>0</v>
      </c>
      <c r="AI76" s="201">
        <v>55.45</v>
      </c>
      <c r="AJ76" s="201">
        <v>0</v>
      </c>
      <c r="AK76" s="201">
        <v>31.04</v>
      </c>
      <c r="AL76" s="201">
        <v>0</v>
      </c>
      <c r="AM76" s="201">
        <v>0</v>
      </c>
      <c r="AN76" s="201">
        <v>0</v>
      </c>
      <c r="AO76" s="201">
        <v>91.18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0.04</v>
      </c>
      <c r="AD77" s="201">
        <v>1.48</v>
      </c>
      <c r="AE77" s="201">
        <v>0</v>
      </c>
      <c r="AF77" s="201">
        <v>0</v>
      </c>
      <c r="AG77" s="201">
        <v>0</v>
      </c>
      <c r="AH77" s="201">
        <v>0</v>
      </c>
      <c r="AI77" s="201">
        <v>55.45</v>
      </c>
      <c r="AJ77" s="201">
        <v>0</v>
      </c>
      <c r="AK77" s="201">
        <v>31.04</v>
      </c>
      <c r="AL77" s="201">
        <v>0</v>
      </c>
      <c r="AM77" s="201">
        <v>0</v>
      </c>
      <c r="AN77" s="201">
        <v>0</v>
      </c>
      <c r="AO77" s="201">
        <v>91.18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0.04</v>
      </c>
      <c r="AD78" s="201">
        <v>1.48</v>
      </c>
      <c r="AE78" s="201">
        <v>0</v>
      </c>
      <c r="AF78" s="201">
        <v>0</v>
      </c>
      <c r="AG78" s="201">
        <v>0</v>
      </c>
      <c r="AH78" s="201">
        <v>0</v>
      </c>
      <c r="AI78" s="201">
        <v>55.5</v>
      </c>
      <c r="AJ78" s="201">
        <v>0</v>
      </c>
      <c r="AK78" s="201">
        <v>31.04</v>
      </c>
      <c r="AL78" s="201">
        <v>0</v>
      </c>
      <c r="AM78" s="201">
        <v>0</v>
      </c>
      <c r="AN78" s="201">
        <v>0</v>
      </c>
      <c r="AO78" s="201">
        <v>91.18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0.04</v>
      </c>
      <c r="AD79" s="201">
        <v>1.48</v>
      </c>
      <c r="AE79" s="201">
        <v>0</v>
      </c>
      <c r="AF79" s="201">
        <v>0</v>
      </c>
      <c r="AG79" s="201">
        <v>0</v>
      </c>
      <c r="AH79" s="201">
        <v>0</v>
      </c>
      <c r="AI79" s="201">
        <v>55.5</v>
      </c>
      <c r="AJ79" s="201">
        <v>0</v>
      </c>
      <c r="AK79" s="201">
        <v>31.04</v>
      </c>
      <c r="AL79" s="201">
        <v>0</v>
      </c>
      <c r="AM79" s="201">
        <v>0</v>
      </c>
      <c r="AN79" s="201">
        <v>0</v>
      </c>
      <c r="AO79" s="201">
        <v>91.18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0.04</v>
      </c>
      <c r="AD80" s="201">
        <v>1.48</v>
      </c>
      <c r="AE80" s="201">
        <v>0</v>
      </c>
      <c r="AF80" s="201">
        <v>0</v>
      </c>
      <c r="AG80" s="201">
        <v>0</v>
      </c>
      <c r="AH80" s="201">
        <v>0</v>
      </c>
      <c r="AI80" s="201">
        <v>55.5</v>
      </c>
      <c r="AJ80" s="201">
        <v>0</v>
      </c>
      <c r="AK80" s="201">
        <v>31.04</v>
      </c>
      <c r="AL80" s="201">
        <v>0</v>
      </c>
      <c r="AM80" s="201">
        <v>0</v>
      </c>
      <c r="AN80" s="201">
        <v>0</v>
      </c>
      <c r="AO80" s="201">
        <v>91.18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1.48</v>
      </c>
      <c r="AE81" s="201">
        <v>0</v>
      </c>
      <c r="AF81" s="201">
        <v>0</v>
      </c>
      <c r="AG81" s="201">
        <v>0</v>
      </c>
      <c r="AH81" s="201">
        <v>0</v>
      </c>
      <c r="AI81" s="201">
        <v>55.48</v>
      </c>
      <c r="AJ81" s="201">
        <v>0</v>
      </c>
      <c r="AK81" s="201">
        <v>19.420000000000002</v>
      </c>
      <c r="AL81" s="201">
        <v>0</v>
      </c>
      <c r="AM81" s="201">
        <v>0</v>
      </c>
      <c r="AN81" s="201">
        <v>0</v>
      </c>
      <c r="AO81" s="201">
        <v>91.18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1.48</v>
      </c>
      <c r="AE82" s="201">
        <v>0</v>
      </c>
      <c r="AF82" s="201">
        <v>0</v>
      </c>
      <c r="AG82" s="201">
        <v>0</v>
      </c>
      <c r="AH82" s="201">
        <v>0</v>
      </c>
      <c r="AI82" s="201">
        <v>55.48</v>
      </c>
      <c r="AJ82" s="201">
        <v>0</v>
      </c>
      <c r="AK82" s="201">
        <v>11.67</v>
      </c>
      <c r="AL82" s="201">
        <v>0</v>
      </c>
      <c r="AM82" s="201">
        <v>0</v>
      </c>
      <c r="AN82" s="201">
        <v>0</v>
      </c>
      <c r="AO82" s="201">
        <v>91.18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1.48</v>
      </c>
      <c r="AE83" s="201">
        <v>0</v>
      </c>
      <c r="AF83" s="201">
        <v>0</v>
      </c>
      <c r="AG83" s="201">
        <v>0</v>
      </c>
      <c r="AH83" s="201">
        <v>0</v>
      </c>
      <c r="AI83" s="201">
        <v>55.45</v>
      </c>
      <c r="AJ83" s="201">
        <v>0</v>
      </c>
      <c r="AK83" s="201">
        <v>1.98</v>
      </c>
      <c r="AL83" s="201">
        <v>0</v>
      </c>
      <c r="AM83" s="201">
        <v>0</v>
      </c>
      <c r="AN83" s="201">
        <v>0</v>
      </c>
      <c r="AO83" s="201">
        <v>91.18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1.48</v>
      </c>
      <c r="AE84" s="201">
        <v>0</v>
      </c>
      <c r="AF84" s="201">
        <v>0</v>
      </c>
      <c r="AG84" s="201">
        <v>0</v>
      </c>
      <c r="AH84" s="201">
        <v>0</v>
      </c>
      <c r="AI84" s="201">
        <v>55.45</v>
      </c>
      <c r="AJ84" s="201">
        <v>0</v>
      </c>
      <c r="AK84" s="201">
        <v>1.98</v>
      </c>
      <c r="AL84" s="201">
        <v>0</v>
      </c>
      <c r="AM84" s="201">
        <v>0</v>
      </c>
      <c r="AN84" s="201">
        <v>0</v>
      </c>
      <c r="AO84" s="201">
        <v>91.18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1.48</v>
      </c>
      <c r="AE85" s="201">
        <v>0</v>
      </c>
      <c r="AF85" s="201">
        <v>0</v>
      </c>
      <c r="AG85" s="201">
        <v>0</v>
      </c>
      <c r="AH85" s="201">
        <v>0</v>
      </c>
      <c r="AI85" s="201">
        <v>55.45</v>
      </c>
      <c r="AJ85" s="201">
        <v>0</v>
      </c>
      <c r="AK85" s="201">
        <v>1.98</v>
      </c>
      <c r="AL85" s="201">
        <v>0</v>
      </c>
      <c r="AM85" s="201">
        <v>0</v>
      </c>
      <c r="AN85" s="201">
        <v>0</v>
      </c>
      <c r="AO85" s="201">
        <v>91.18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1.48</v>
      </c>
      <c r="AE86" s="201">
        <v>0</v>
      </c>
      <c r="AF86" s="201">
        <v>0</v>
      </c>
      <c r="AG86" s="201">
        <v>0</v>
      </c>
      <c r="AH86" s="201">
        <v>0</v>
      </c>
      <c r="AI86" s="201">
        <v>55.06</v>
      </c>
      <c r="AJ86" s="201">
        <v>0</v>
      </c>
      <c r="AK86" s="201">
        <v>1.98</v>
      </c>
      <c r="AL86" s="201">
        <v>0</v>
      </c>
      <c r="AM86" s="201">
        <v>0</v>
      </c>
      <c r="AN86" s="201">
        <v>0</v>
      </c>
      <c r="AO86" s="201">
        <v>91.18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1.48</v>
      </c>
      <c r="AE87" s="201">
        <v>0</v>
      </c>
      <c r="AF87" s="201">
        <v>0</v>
      </c>
      <c r="AG87" s="201">
        <v>0</v>
      </c>
      <c r="AH87" s="201">
        <v>0</v>
      </c>
      <c r="AI87" s="201">
        <v>55.06</v>
      </c>
      <c r="AJ87" s="201">
        <v>0</v>
      </c>
      <c r="AK87" s="201">
        <v>1.98</v>
      </c>
      <c r="AL87" s="201">
        <v>0</v>
      </c>
      <c r="AM87" s="201">
        <v>0</v>
      </c>
      <c r="AN87" s="201">
        <v>0</v>
      </c>
      <c r="AO87" s="201">
        <v>91.18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1.48</v>
      </c>
      <c r="AE88" s="201">
        <v>0</v>
      </c>
      <c r="AF88" s="201">
        <v>0</v>
      </c>
      <c r="AG88" s="201">
        <v>0</v>
      </c>
      <c r="AH88" s="201">
        <v>0</v>
      </c>
      <c r="AI88" s="201">
        <v>55.06</v>
      </c>
      <c r="AJ88" s="201">
        <v>0</v>
      </c>
      <c r="AK88" s="201">
        <v>1.98</v>
      </c>
      <c r="AL88" s="201">
        <v>0</v>
      </c>
      <c r="AM88" s="201">
        <v>0</v>
      </c>
      <c r="AN88" s="201">
        <v>0</v>
      </c>
      <c r="AO88" s="201">
        <v>91.18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1.48</v>
      </c>
      <c r="AE89" s="201">
        <v>0</v>
      </c>
      <c r="AF89" s="201">
        <v>0</v>
      </c>
      <c r="AG89" s="201">
        <v>0</v>
      </c>
      <c r="AH89" s="201">
        <v>0</v>
      </c>
      <c r="AI89" s="201">
        <v>55.06</v>
      </c>
      <c r="AJ89" s="201">
        <v>0</v>
      </c>
      <c r="AK89" s="201">
        <v>1.98</v>
      </c>
      <c r="AL89" s="201">
        <v>0</v>
      </c>
      <c r="AM89" s="201">
        <v>0</v>
      </c>
      <c r="AN89" s="201">
        <v>0</v>
      </c>
      <c r="AO89" s="201">
        <v>91.18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1.48</v>
      </c>
      <c r="AE90" s="201">
        <v>0</v>
      </c>
      <c r="AF90" s="201">
        <v>0</v>
      </c>
      <c r="AG90" s="201">
        <v>0</v>
      </c>
      <c r="AH90" s="201">
        <v>0</v>
      </c>
      <c r="AI90" s="201">
        <v>55.06</v>
      </c>
      <c r="AJ90" s="201">
        <v>0</v>
      </c>
      <c r="AK90" s="201">
        <v>1.98</v>
      </c>
      <c r="AL90" s="201">
        <v>0</v>
      </c>
      <c r="AM90" s="201">
        <v>0</v>
      </c>
      <c r="AN90" s="201">
        <v>0</v>
      </c>
      <c r="AO90" s="201">
        <v>91.18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1.48</v>
      </c>
      <c r="AE91" s="201">
        <v>0</v>
      </c>
      <c r="AF91" s="201">
        <v>0</v>
      </c>
      <c r="AG91" s="201">
        <v>0</v>
      </c>
      <c r="AH91" s="201">
        <v>0</v>
      </c>
      <c r="AI91" s="201">
        <v>54.06</v>
      </c>
      <c r="AJ91" s="201">
        <v>0</v>
      </c>
      <c r="AK91" s="201">
        <v>1.98</v>
      </c>
      <c r="AL91" s="201">
        <v>0</v>
      </c>
      <c r="AM91" s="201">
        <v>0</v>
      </c>
      <c r="AN91" s="201">
        <v>0</v>
      </c>
      <c r="AO91" s="201">
        <v>91.18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1.48</v>
      </c>
      <c r="AE92" s="201">
        <v>0</v>
      </c>
      <c r="AF92" s="201">
        <v>0</v>
      </c>
      <c r="AG92" s="201">
        <v>0</v>
      </c>
      <c r="AH92" s="201">
        <v>0</v>
      </c>
      <c r="AI92" s="201">
        <v>54.06</v>
      </c>
      <c r="AJ92" s="201">
        <v>0</v>
      </c>
      <c r="AK92" s="201">
        <v>1.98</v>
      </c>
      <c r="AL92" s="201">
        <v>0</v>
      </c>
      <c r="AM92" s="201">
        <v>0</v>
      </c>
      <c r="AN92" s="201">
        <v>0</v>
      </c>
      <c r="AO92" s="201">
        <v>91.18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1.48</v>
      </c>
      <c r="AE93" s="201">
        <v>0</v>
      </c>
      <c r="AF93" s="201">
        <v>0</v>
      </c>
      <c r="AG93" s="201">
        <v>0</v>
      </c>
      <c r="AH93" s="201">
        <v>0</v>
      </c>
      <c r="AI93" s="201">
        <v>54.06</v>
      </c>
      <c r="AJ93" s="201">
        <v>0</v>
      </c>
      <c r="AK93" s="201">
        <v>1.98</v>
      </c>
      <c r="AL93" s="201">
        <v>0</v>
      </c>
      <c r="AM93" s="201">
        <v>0</v>
      </c>
      <c r="AN93" s="201">
        <v>0</v>
      </c>
      <c r="AO93" s="201">
        <v>91.18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1.48</v>
      </c>
      <c r="AE94" s="201">
        <v>0</v>
      </c>
      <c r="AF94" s="201">
        <v>0</v>
      </c>
      <c r="AG94" s="201">
        <v>0</v>
      </c>
      <c r="AH94" s="201">
        <v>0</v>
      </c>
      <c r="AI94" s="201">
        <v>54.06</v>
      </c>
      <c r="AJ94" s="201">
        <v>0</v>
      </c>
      <c r="AK94" s="201">
        <v>1.98</v>
      </c>
      <c r="AL94" s="201">
        <v>0</v>
      </c>
      <c r="AM94" s="201">
        <v>0</v>
      </c>
      <c r="AN94" s="201">
        <v>0</v>
      </c>
      <c r="AO94" s="201">
        <v>91.18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1.48</v>
      </c>
      <c r="AE95" s="201">
        <v>0</v>
      </c>
      <c r="AF95" s="201">
        <v>0</v>
      </c>
      <c r="AG95" s="201">
        <v>0</v>
      </c>
      <c r="AH95" s="201">
        <v>0</v>
      </c>
      <c r="AI95" s="201">
        <v>54.06</v>
      </c>
      <c r="AJ95" s="201">
        <v>0</v>
      </c>
      <c r="AK95" s="201">
        <v>1.98</v>
      </c>
      <c r="AL95" s="201">
        <v>0</v>
      </c>
      <c r="AM95" s="201">
        <v>0</v>
      </c>
      <c r="AN95" s="201">
        <v>0</v>
      </c>
      <c r="AO95" s="201">
        <v>91.18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1.48</v>
      </c>
      <c r="AE96" s="201">
        <v>0</v>
      </c>
      <c r="AF96" s="201">
        <v>0</v>
      </c>
      <c r="AG96" s="201">
        <v>0</v>
      </c>
      <c r="AH96" s="201">
        <v>0</v>
      </c>
      <c r="AI96" s="201">
        <v>54.06</v>
      </c>
      <c r="AJ96" s="201">
        <v>0</v>
      </c>
      <c r="AK96" s="201">
        <v>1.98</v>
      </c>
      <c r="AL96" s="201">
        <v>0</v>
      </c>
      <c r="AM96" s="201">
        <v>0</v>
      </c>
      <c r="AN96" s="201">
        <v>0</v>
      </c>
      <c r="AO96" s="201">
        <v>91.18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1.48</v>
      </c>
      <c r="AE97" s="201">
        <v>0</v>
      </c>
      <c r="AF97" s="201">
        <v>0</v>
      </c>
      <c r="AG97" s="201">
        <v>0</v>
      </c>
      <c r="AH97" s="201">
        <v>0</v>
      </c>
      <c r="AI97" s="201">
        <v>54.06</v>
      </c>
      <c r="AJ97" s="201">
        <v>0</v>
      </c>
      <c r="AK97" s="201">
        <v>1.98</v>
      </c>
      <c r="AL97" s="201">
        <v>0</v>
      </c>
      <c r="AM97" s="201">
        <v>0</v>
      </c>
      <c r="AN97" s="201">
        <v>0</v>
      </c>
      <c r="AO97" s="201">
        <v>91.18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1.48</v>
      </c>
      <c r="AE98" s="201">
        <v>0</v>
      </c>
      <c r="AF98" s="201">
        <v>0</v>
      </c>
      <c r="AG98" s="201">
        <v>0</v>
      </c>
      <c r="AH98" s="201">
        <v>0</v>
      </c>
      <c r="AI98" s="201">
        <v>54.06</v>
      </c>
      <c r="AJ98" s="201">
        <v>0</v>
      </c>
      <c r="AK98" s="201">
        <v>1.98</v>
      </c>
      <c r="AL98" s="201">
        <v>0</v>
      </c>
      <c r="AM98" s="201">
        <v>0</v>
      </c>
      <c r="AN98" s="201">
        <v>0</v>
      </c>
      <c r="AO98" s="201">
        <v>91.18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5.3499999999999999E-4</v>
      </c>
      <c r="AD99">
        <f t="shared" si="0"/>
        <v>4.2022499999999921E-2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1.2912800000000002</v>
      </c>
      <c r="AJ99">
        <f t="shared" si="0"/>
        <v>0</v>
      </c>
      <c r="AK99">
        <f t="shared" si="0"/>
        <v>9.1187500000000074E-2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0.31</v>
      </c>
      <c r="L3" s="201">
        <v>19.329999999999998</v>
      </c>
      <c r="M3" s="201">
        <v>0.94</v>
      </c>
      <c r="N3" s="201">
        <v>1.21</v>
      </c>
      <c r="O3" s="201">
        <v>0</v>
      </c>
      <c r="P3" s="201">
        <v>1.43</v>
      </c>
      <c r="Q3" s="201">
        <v>0.11</v>
      </c>
      <c r="R3" s="201">
        <v>0.44</v>
      </c>
      <c r="S3" s="201">
        <v>0.27</v>
      </c>
      <c r="T3" s="201">
        <v>0</v>
      </c>
      <c r="U3" s="201">
        <v>2.34</v>
      </c>
      <c r="V3" s="201">
        <v>0.21</v>
      </c>
      <c r="W3" s="201">
        <v>0.36</v>
      </c>
      <c r="X3" s="201">
        <v>1.51</v>
      </c>
      <c r="Y3" s="201">
        <v>0</v>
      </c>
      <c r="Z3" s="201">
        <v>1.3</v>
      </c>
      <c r="AA3" s="201">
        <v>0.92</v>
      </c>
      <c r="AB3" s="201">
        <v>0</v>
      </c>
      <c r="AC3" s="201">
        <v>0</v>
      </c>
      <c r="AD3" s="201">
        <v>7.8</v>
      </c>
      <c r="AE3" s="201">
        <v>0</v>
      </c>
      <c r="AF3" s="201">
        <v>0</v>
      </c>
      <c r="AG3" s="201">
        <v>0</v>
      </c>
      <c r="AH3" s="201">
        <v>0</v>
      </c>
      <c r="AI3" s="201">
        <v>27.67</v>
      </c>
      <c r="AJ3" s="201">
        <v>0</v>
      </c>
      <c r="AK3" s="201">
        <v>3.26</v>
      </c>
      <c r="AL3" s="201">
        <v>0</v>
      </c>
      <c r="AM3" s="201">
        <v>0</v>
      </c>
      <c r="AN3" s="201">
        <v>0</v>
      </c>
      <c r="AO3" s="201">
        <v>204.45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0.31</v>
      </c>
      <c r="L4" s="201">
        <v>19.329999999999998</v>
      </c>
      <c r="M4" s="201">
        <v>0.94</v>
      </c>
      <c r="N4" s="201">
        <v>1.21</v>
      </c>
      <c r="O4" s="201">
        <v>0</v>
      </c>
      <c r="P4" s="201">
        <v>1.43</v>
      </c>
      <c r="Q4" s="201">
        <v>0.11</v>
      </c>
      <c r="R4" s="201">
        <v>0.44</v>
      </c>
      <c r="S4" s="201">
        <v>0.27</v>
      </c>
      <c r="T4" s="201">
        <v>0</v>
      </c>
      <c r="U4" s="201">
        <v>2.34</v>
      </c>
      <c r="V4" s="201">
        <v>0.21</v>
      </c>
      <c r="W4" s="201">
        <v>0.36</v>
      </c>
      <c r="X4" s="201">
        <v>1.51</v>
      </c>
      <c r="Y4" s="201">
        <v>0</v>
      </c>
      <c r="Z4" s="201">
        <v>1.3</v>
      </c>
      <c r="AA4" s="201">
        <v>0.92</v>
      </c>
      <c r="AB4" s="201">
        <v>0</v>
      </c>
      <c r="AC4" s="201">
        <v>0</v>
      </c>
      <c r="AD4" s="201">
        <v>7.8</v>
      </c>
      <c r="AE4" s="201">
        <v>0</v>
      </c>
      <c r="AF4" s="201">
        <v>0</v>
      </c>
      <c r="AG4" s="201">
        <v>0</v>
      </c>
      <c r="AH4" s="201">
        <v>0</v>
      </c>
      <c r="AI4" s="201">
        <v>27.67</v>
      </c>
      <c r="AJ4" s="201">
        <v>0</v>
      </c>
      <c r="AK4" s="201">
        <v>3.26</v>
      </c>
      <c r="AL4" s="201">
        <v>0</v>
      </c>
      <c r="AM4" s="201">
        <v>0</v>
      </c>
      <c r="AN4" s="201">
        <v>0</v>
      </c>
      <c r="AO4" s="201">
        <v>204.45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2.29</v>
      </c>
      <c r="K5" s="201">
        <v>0.31</v>
      </c>
      <c r="L5" s="201">
        <v>19.329999999999998</v>
      </c>
      <c r="M5" s="201">
        <v>0.94</v>
      </c>
      <c r="N5" s="201">
        <v>1.21</v>
      </c>
      <c r="O5" s="201">
        <v>0</v>
      </c>
      <c r="P5" s="201">
        <v>1.43</v>
      </c>
      <c r="Q5" s="201">
        <v>0.11</v>
      </c>
      <c r="R5" s="201">
        <v>0.44</v>
      </c>
      <c r="S5" s="201">
        <v>0.27</v>
      </c>
      <c r="T5" s="201">
        <v>0</v>
      </c>
      <c r="U5" s="201">
        <v>2.34</v>
      </c>
      <c r="V5" s="201">
        <v>0.21</v>
      </c>
      <c r="W5" s="201">
        <v>0.36</v>
      </c>
      <c r="X5" s="201">
        <v>1.51</v>
      </c>
      <c r="Y5" s="201">
        <v>0</v>
      </c>
      <c r="Z5" s="201">
        <v>1.3</v>
      </c>
      <c r="AA5" s="201">
        <v>0.92</v>
      </c>
      <c r="AB5" s="201">
        <v>0</v>
      </c>
      <c r="AC5" s="201">
        <v>0</v>
      </c>
      <c r="AD5" s="201">
        <v>7.8</v>
      </c>
      <c r="AE5" s="201">
        <v>0</v>
      </c>
      <c r="AF5" s="201">
        <v>0</v>
      </c>
      <c r="AG5" s="201">
        <v>0</v>
      </c>
      <c r="AH5" s="201">
        <v>0</v>
      </c>
      <c r="AI5" s="201">
        <v>27.67</v>
      </c>
      <c r="AJ5" s="201">
        <v>0</v>
      </c>
      <c r="AK5" s="201">
        <v>3.26</v>
      </c>
      <c r="AL5" s="201">
        <v>0</v>
      </c>
      <c r="AM5" s="201">
        <v>0</v>
      </c>
      <c r="AN5" s="201">
        <v>0</v>
      </c>
      <c r="AO5" s="201">
        <v>204.45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2.29</v>
      </c>
      <c r="K6" s="201">
        <v>0.31</v>
      </c>
      <c r="L6" s="201">
        <v>19.329999999999998</v>
      </c>
      <c r="M6" s="201">
        <v>0.94</v>
      </c>
      <c r="N6" s="201">
        <v>1.21</v>
      </c>
      <c r="O6" s="201">
        <v>0</v>
      </c>
      <c r="P6" s="201">
        <v>1.43</v>
      </c>
      <c r="Q6" s="201">
        <v>0.11</v>
      </c>
      <c r="R6" s="201">
        <v>0.44</v>
      </c>
      <c r="S6" s="201">
        <v>0.27</v>
      </c>
      <c r="T6" s="201">
        <v>0</v>
      </c>
      <c r="U6" s="201">
        <v>2.34</v>
      </c>
      <c r="V6" s="201">
        <v>0.21</v>
      </c>
      <c r="W6" s="201">
        <v>0.36</v>
      </c>
      <c r="X6" s="201">
        <v>1.51</v>
      </c>
      <c r="Y6" s="201">
        <v>0</v>
      </c>
      <c r="Z6" s="201">
        <v>1.3</v>
      </c>
      <c r="AA6" s="201">
        <v>0.92</v>
      </c>
      <c r="AB6" s="201">
        <v>0</v>
      </c>
      <c r="AC6" s="201">
        <v>0</v>
      </c>
      <c r="AD6" s="201">
        <v>7.8</v>
      </c>
      <c r="AE6" s="201">
        <v>0</v>
      </c>
      <c r="AF6" s="201">
        <v>0</v>
      </c>
      <c r="AG6" s="201">
        <v>0</v>
      </c>
      <c r="AH6" s="201">
        <v>0</v>
      </c>
      <c r="AI6" s="201">
        <v>27.67</v>
      </c>
      <c r="AJ6" s="201">
        <v>0</v>
      </c>
      <c r="AK6" s="201">
        <v>3.26</v>
      </c>
      <c r="AL6" s="201">
        <v>0</v>
      </c>
      <c r="AM6" s="201">
        <v>0</v>
      </c>
      <c r="AN6" s="201">
        <v>0</v>
      </c>
      <c r="AO6" s="201">
        <v>204.45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2.29</v>
      </c>
      <c r="K7" s="201">
        <v>0.31</v>
      </c>
      <c r="L7" s="201">
        <v>19.329999999999998</v>
      </c>
      <c r="M7" s="201">
        <v>0.94</v>
      </c>
      <c r="N7" s="201">
        <v>1.21</v>
      </c>
      <c r="O7" s="201">
        <v>0</v>
      </c>
      <c r="P7" s="201">
        <v>1.43</v>
      </c>
      <c r="Q7" s="201">
        <v>0.11</v>
      </c>
      <c r="R7" s="201">
        <v>0.44</v>
      </c>
      <c r="S7" s="201">
        <v>0.27</v>
      </c>
      <c r="T7" s="201">
        <v>0</v>
      </c>
      <c r="U7" s="201">
        <v>2.34</v>
      </c>
      <c r="V7" s="201">
        <v>0.21</v>
      </c>
      <c r="W7" s="201">
        <v>0.36</v>
      </c>
      <c r="X7" s="201">
        <v>1.51</v>
      </c>
      <c r="Y7" s="201">
        <v>0</v>
      </c>
      <c r="Z7" s="201">
        <v>1.3</v>
      </c>
      <c r="AA7" s="201">
        <v>0.92</v>
      </c>
      <c r="AB7" s="201">
        <v>0</v>
      </c>
      <c r="AC7" s="201">
        <v>0</v>
      </c>
      <c r="AD7" s="201">
        <v>7.8</v>
      </c>
      <c r="AE7" s="201">
        <v>0</v>
      </c>
      <c r="AF7" s="201">
        <v>0</v>
      </c>
      <c r="AG7" s="201">
        <v>0</v>
      </c>
      <c r="AH7" s="201">
        <v>0</v>
      </c>
      <c r="AI7" s="201">
        <v>27.67</v>
      </c>
      <c r="AJ7" s="201">
        <v>0</v>
      </c>
      <c r="AK7" s="201">
        <v>3.26</v>
      </c>
      <c r="AL7" s="201">
        <v>0</v>
      </c>
      <c r="AM7" s="201">
        <v>0</v>
      </c>
      <c r="AN7" s="201">
        <v>0</v>
      </c>
      <c r="AO7" s="201">
        <v>204.45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2.29</v>
      </c>
      <c r="K8" s="201">
        <v>0.31</v>
      </c>
      <c r="L8" s="201">
        <v>19.329999999999998</v>
      </c>
      <c r="M8" s="201">
        <v>0.94</v>
      </c>
      <c r="N8" s="201">
        <v>1.21</v>
      </c>
      <c r="O8" s="201">
        <v>0</v>
      </c>
      <c r="P8" s="201">
        <v>1.43</v>
      </c>
      <c r="Q8" s="201">
        <v>0.11</v>
      </c>
      <c r="R8" s="201">
        <v>0.44</v>
      </c>
      <c r="S8" s="201">
        <v>0.27</v>
      </c>
      <c r="T8" s="201">
        <v>0</v>
      </c>
      <c r="U8" s="201">
        <v>2.34</v>
      </c>
      <c r="V8" s="201">
        <v>0.21</v>
      </c>
      <c r="W8" s="201">
        <v>0.36</v>
      </c>
      <c r="X8" s="201">
        <v>1.51</v>
      </c>
      <c r="Y8" s="201">
        <v>0</v>
      </c>
      <c r="Z8" s="201">
        <v>1.3</v>
      </c>
      <c r="AA8" s="201">
        <v>0.92</v>
      </c>
      <c r="AB8" s="201">
        <v>0</v>
      </c>
      <c r="AC8" s="201">
        <v>0</v>
      </c>
      <c r="AD8" s="201">
        <v>7.8</v>
      </c>
      <c r="AE8" s="201">
        <v>0</v>
      </c>
      <c r="AF8" s="201">
        <v>0</v>
      </c>
      <c r="AG8" s="201">
        <v>0</v>
      </c>
      <c r="AH8" s="201">
        <v>0</v>
      </c>
      <c r="AI8" s="201">
        <v>27.67</v>
      </c>
      <c r="AJ8" s="201">
        <v>0</v>
      </c>
      <c r="AK8" s="201">
        <v>3.26</v>
      </c>
      <c r="AL8" s="201">
        <v>0</v>
      </c>
      <c r="AM8" s="201">
        <v>0</v>
      </c>
      <c r="AN8" s="201">
        <v>0</v>
      </c>
      <c r="AO8" s="201">
        <v>204.45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0.34</v>
      </c>
      <c r="K9" s="201">
        <v>0.31</v>
      </c>
      <c r="L9" s="201">
        <v>19.329999999999998</v>
      </c>
      <c r="M9" s="201">
        <v>0.94</v>
      </c>
      <c r="N9" s="201">
        <v>1.21</v>
      </c>
      <c r="O9" s="201">
        <v>0</v>
      </c>
      <c r="P9" s="201">
        <v>1.43</v>
      </c>
      <c r="Q9" s="201">
        <v>0.11</v>
      </c>
      <c r="R9" s="201">
        <v>0.44</v>
      </c>
      <c r="S9" s="201">
        <v>0.27</v>
      </c>
      <c r="T9" s="201">
        <v>0</v>
      </c>
      <c r="U9" s="201">
        <v>2.1</v>
      </c>
      <c r="V9" s="201">
        <v>0.21</v>
      </c>
      <c r="W9" s="201">
        <v>0.36</v>
      </c>
      <c r="X9" s="201">
        <v>1.51</v>
      </c>
      <c r="Y9" s="201">
        <v>0</v>
      </c>
      <c r="Z9" s="201">
        <v>1.3</v>
      </c>
      <c r="AA9" s="201">
        <v>0.92</v>
      </c>
      <c r="AB9" s="201">
        <v>0</v>
      </c>
      <c r="AC9" s="201">
        <v>0</v>
      </c>
      <c r="AD9" s="201">
        <v>7.8</v>
      </c>
      <c r="AE9" s="201">
        <v>0</v>
      </c>
      <c r="AF9" s="201">
        <v>0</v>
      </c>
      <c r="AG9" s="201">
        <v>0</v>
      </c>
      <c r="AH9" s="201">
        <v>0</v>
      </c>
      <c r="AI9" s="201">
        <v>27.67</v>
      </c>
      <c r="AJ9" s="201">
        <v>0</v>
      </c>
      <c r="AK9" s="201">
        <v>3.26</v>
      </c>
      <c r="AL9" s="201">
        <v>0</v>
      </c>
      <c r="AM9" s="201">
        <v>0</v>
      </c>
      <c r="AN9" s="201">
        <v>0</v>
      </c>
      <c r="AO9" s="201">
        <v>204.45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0.34</v>
      </c>
      <c r="K10" s="201">
        <v>0.31</v>
      </c>
      <c r="L10" s="201">
        <v>19.329999999999998</v>
      </c>
      <c r="M10" s="201">
        <v>0.94</v>
      </c>
      <c r="N10" s="201">
        <v>1.21</v>
      </c>
      <c r="O10" s="201">
        <v>0</v>
      </c>
      <c r="P10" s="201">
        <v>1.43</v>
      </c>
      <c r="Q10" s="201">
        <v>0.11</v>
      </c>
      <c r="R10" s="201">
        <v>0.44</v>
      </c>
      <c r="S10" s="201">
        <v>0.27</v>
      </c>
      <c r="T10" s="201">
        <v>0</v>
      </c>
      <c r="U10" s="201">
        <v>2.1</v>
      </c>
      <c r="V10" s="201">
        <v>0.21</v>
      </c>
      <c r="W10" s="201">
        <v>0.36</v>
      </c>
      <c r="X10" s="201">
        <v>1.51</v>
      </c>
      <c r="Y10" s="201">
        <v>0</v>
      </c>
      <c r="Z10" s="201">
        <v>1.3</v>
      </c>
      <c r="AA10" s="201">
        <v>0.92</v>
      </c>
      <c r="AB10" s="201">
        <v>0</v>
      </c>
      <c r="AC10" s="201">
        <v>0</v>
      </c>
      <c r="AD10" s="201">
        <v>7.8</v>
      </c>
      <c r="AE10" s="201">
        <v>0</v>
      </c>
      <c r="AF10" s="201">
        <v>0</v>
      </c>
      <c r="AG10" s="201">
        <v>0</v>
      </c>
      <c r="AH10" s="201">
        <v>0</v>
      </c>
      <c r="AI10" s="201">
        <v>27.67</v>
      </c>
      <c r="AJ10" s="201">
        <v>0</v>
      </c>
      <c r="AK10" s="201">
        <v>3.26</v>
      </c>
      <c r="AL10" s="201">
        <v>0</v>
      </c>
      <c r="AM10" s="201">
        <v>0</v>
      </c>
      <c r="AN10" s="201">
        <v>0</v>
      </c>
      <c r="AO10" s="201">
        <v>204.45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0.34</v>
      </c>
      <c r="K11" s="201">
        <v>0.31</v>
      </c>
      <c r="L11" s="201">
        <v>19.329999999999998</v>
      </c>
      <c r="M11" s="201">
        <v>0.94</v>
      </c>
      <c r="N11" s="201">
        <v>1.21</v>
      </c>
      <c r="O11" s="201">
        <v>0</v>
      </c>
      <c r="P11" s="201">
        <v>1.43</v>
      </c>
      <c r="Q11" s="201">
        <v>0.11</v>
      </c>
      <c r="R11" s="201">
        <v>0.44</v>
      </c>
      <c r="S11" s="201">
        <v>0.27</v>
      </c>
      <c r="T11" s="201">
        <v>0</v>
      </c>
      <c r="U11" s="201">
        <v>2.1</v>
      </c>
      <c r="V11" s="201">
        <v>0.21</v>
      </c>
      <c r="W11" s="201">
        <v>0.36</v>
      </c>
      <c r="X11" s="201">
        <v>1.51</v>
      </c>
      <c r="Y11" s="201">
        <v>0</v>
      </c>
      <c r="Z11" s="201">
        <v>1.3</v>
      </c>
      <c r="AA11" s="201">
        <v>0.92</v>
      </c>
      <c r="AB11" s="201">
        <v>0</v>
      </c>
      <c r="AC11" s="201">
        <v>0</v>
      </c>
      <c r="AD11" s="201">
        <v>7.8</v>
      </c>
      <c r="AE11" s="201">
        <v>0</v>
      </c>
      <c r="AF11" s="201">
        <v>0</v>
      </c>
      <c r="AG11" s="201">
        <v>0</v>
      </c>
      <c r="AH11" s="201">
        <v>0</v>
      </c>
      <c r="AI11" s="201">
        <v>27.67</v>
      </c>
      <c r="AJ11" s="201">
        <v>0</v>
      </c>
      <c r="AK11" s="201">
        <v>3.26</v>
      </c>
      <c r="AL11" s="201">
        <v>0</v>
      </c>
      <c r="AM11" s="201">
        <v>0</v>
      </c>
      <c r="AN11" s="201">
        <v>0</v>
      </c>
      <c r="AO11" s="201">
        <v>204.45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0.34</v>
      </c>
      <c r="K12" s="201">
        <v>0.31</v>
      </c>
      <c r="L12" s="201">
        <v>19.329999999999998</v>
      </c>
      <c r="M12" s="201">
        <v>0.94</v>
      </c>
      <c r="N12" s="201">
        <v>1.21</v>
      </c>
      <c r="O12" s="201">
        <v>0</v>
      </c>
      <c r="P12" s="201">
        <v>1.43</v>
      </c>
      <c r="Q12" s="201">
        <v>0.11</v>
      </c>
      <c r="R12" s="201">
        <v>0.44</v>
      </c>
      <c r="S12" s="201">
        <v>0.27</v>
      </c>
      <c r="T12" s="201">
        <v>0</v>
      </c>
      <c r="U12" s="201">
        <v>2.1</v>
      </c>
      <c r="V12" s="201">
        <v>0.21</v>
      </c>
      <c r="W12" s="201">
        <v>0.36</v>
      </c>
      <c r="X12" s="201">
        <v>1.51</v>
      </c>
      <c r="Y12" s="201">
        <v>0</v>
      </c>
      <c r="Z12" s="201">
        <v>1.3</v>
      </c>
      <c r="AA12" s="201">
        <v>0.92</v>
      </c>
      <c r="AB12" s="201">
        <v>0</v>
      </c>
      <c r="AC12" s="201">
        <v>0</v>
      </c>
      <c r="AD12" s="201">
        <v>7.8</v>
      </c>
      <c r="AE12" s="201">
        <v>0</v>
      </c>
      <c r="AF12" s="201">
        <v>0</v>
      </c>
      <c r="AG12" s="201">
        <v>0</v>
      </c>
      <c r="AH12" s="201">
        <v>0</v>
      </c>
      <c r="AI12" s="201">
        <v>27.67</v>
      </c>
      <c r="AJ12" s="201">
        <v>0</v>
      </c>
      <c r="AK12" s="201">
        <v>3.26</v>
      </c>
      <c r="AL12" s="201">
        <v>0</v>
      </c>
      <c r="AM12" s="201">
        <v>0</v>
      </c>
      <c r="AN12" s="201">
        <v>0</v>
      </c>
      <c r="AO12" s="201">
        <v>204.45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0.34</v>
      </c>
      <c r="K13" s="201">
        <v>0.31</v>
      </c>
      <c r="L13" s="201">
        <v>19.329999999999998</v>
      </c>
      <c r="M13" s="201">
        <v>0.94</v>
      </c>
      <c r="N13" s="201">
        <v>1.21</v>
      </c>
      <c r="O13" s="201">
        <v>0</v>
      </c>
      <c r="P13" s="201">
        <v>1.43</v>
      </c>
      <c r="Q13" s="201">
        <v>0.11</v>
      </c>
      <c r="R13" s="201">
        <v>0.44</v>
      </c>
      <c r="S13" s="201">
        <v>0.27</v>
      </c>
      <c r="T13" s="201">
        <v>0</v>
      </c>
      <c r="U13" s="201">
        <v>2.1</v>
      </c>
      <c r="V13" s="201">
        <v>0.21</v>
      </c>
      <c r="W13" s="201">
        <v>0.36</v>
      </c>
      <c r="X13" s="201">
        <v>1.51</v>
      </c>
      <c r="Y13" s="201">
        <v>0</v>
      </c>
      <c r="Z13" s="201">
        <v>1.3</v>
      </c>
      <c r="AA13" s="201">
        <v>0.92</v>
      </c>
      <c r="AB13" s="201">
        <v>0</v>
      </c>
      <c r="AC13" s="201">
        <v>0</v>
      </c>
      <c r="AD13" s="201">
        <v>7.8</v>
      </c>
      <c r="AE13" s="201">
        <v>0</v>
      </c>
      <c r="AF13" s="201">
        <v>0</v>
      </c>
      <c r="AG13" s="201">
        <v>0</v>
      </c>
      <c r="AH13" s="201">
        <v>0</v>
      </c>
      <c r="AI13" s="201">
        <v>27.67</v>
      </c>
      <c r="AJ13" s="201">
        <v>0</v>
      </c>
      <c r="AK13" s="201">
        <v>3.26</v>
      </c>
      <c r="AL13" s="201">
        <v>0</v>
      </c>
      <c r="AM13" s="201">
        <v>0</v>
      </c>
      <c r="AN13" s="201">
        <v>0</v>
      </c>
      <c r="AO13" s="201">
        <v>204.45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0.34</v>
      </c>
      <c r="K14" s="201">
        <v>0.31</v>
      </c>
      <c r="L14" s="201">
        <v>19.329999999999998</v>
      </c>
      <c r="M14" s="201">
        <v>0.94</v>
      </c>
      <c r="N14" s="201">
        <v>1.21</v>
      </c>
      <c r="O14" s="201">
        <v>0</v>
      </c>
      <c r="P14" s="201">
        <v>1.43</v>
      </c>
      <c r="Q14" s="201">
        <v>0.11</v>
      </c>
      <c r="R14" s="201">
        <v>0.44</v>
      </c>
      <c r="S14" s="201">
        <v>0.27</v>
      </c>
      <c r="T14" s="201">
        <v>0</v>
      </c>
      <c r="U14" s="201">
        <v>2.1</v>
      </c>
      <c r="V14" s="201">
        <v>0.21</v>
      </c>
      <c r="W14" s="201">
        <v>0.36</v>
      </c>
      <c r="X14" s="201">
        <v>1.51</v>
      </c>
      <c r="Y14" s="201">
        <v>0</v>
      </c>
      <c r="Z14" s="201">
        <v>1.3</v>
      </c>
      <c r="AA14" s="201">
        <v>0.92</v>
      </c>
      <c r="AB14" s="201">
        <v>0</v>
      </c>
      <c r="AC14" s="201">
        <v>0</v>
      </c>
      <c r="AD14" s="201">
        <v>7.8</v>
      </c>
      <c r="AE14" s="201">
        <v>0</v>
      </c>
      <c r="AF14" s="201">
        <v>0</v>
      </c>
      <c r="AG14" s="201">
        <v>0</v>
      </c>
      <c r="AH14" s="201">
        <v>0</v>
      </c>
      <c r="AI14" s="201">
        <v>27.67</v>
      </c>
      <c r="AJ14" s="201">
        <v>0</v>
      </c>
      <c r="AK14" s="201">
        <v>3.26</v>
      </c>
      <c r="AL14" s="201">
        <v>0</v>
      </c>
      <c r="AM14" s="201">
        <v>0</v>
      </c>
      <c r="AN14" s="201">
        <v>0</v>
      </c>
      <c r="AO14" s="201">
        <v>204.45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0.34</v>
      </c>
      <c r="K15" s="201">
        <v>0.31</v>
      </c>
      <c r="L15" s="201">
        <v>19.329999999999998</v>
      </c>
      <c r="M15" s="201">
        <v>0.94</v>
      </c>
      <c r="N15" s="201">
        <v>1.21</v>
      </c>
      <c r="O15" s="201">
        <v>0</v>
      </c>
      <c r="P15" s="201">
        <v>1.43</v>
      </c>
      <c r="Q15" s="201">
        <v>0.11</v>
      </c>
      <c r="R15" s="201">
        <v>0.44</v>
      </c>
      <c r="S15" s="201">
        <v>0.27</v>
      </c>
      <c r="T15" s="201">
        <v>0</v>
      </c>
      <c r="U15" s="201">
        <v>2.1</v>
      </c>
      <c r="V15" s="201">
        <v>0.21</v>
      </c>
      <c r="W15" s="201">
        <v>0.36</v>
      </c>
      <c r="X15" s="201">
        <v>1.51</v>
      </c>
      <c r="Y15" s="201">
        <v>0</v>
      </c>
      <c r="Z15" s="201">
        <v>1.3</v>
      </c>
      <c r="AA15" s="201">
        <v>0.92</v>
      </c>
      <c r="AB15" s="201">
        <v>0</v>
      </c>
      <c r="AC15" s="201">
        <v>0</v>
      </c>
      <c r="AD15" s="201">
        <v>7.8</v>
      </c>
      <c r="AE15" s="201">
        <v>0</v>
      </c>
      <c r="AF15" s="201">
        <v>0</v>
      </c>
      <c r="AG15" s="201">
        <v>0</v>
      </c>
      <c r="AH15" s="201">
        <v>0</v>
      </c>
      <c r="AI15" s="201">
        <v>27.67</v>
      </c>
      <c r="AJ15" s="201">
        <v>0</v>
      </c>
      <c r="AK15" s="201">
        <v>2.1800000000000002</v>
      </c>
      <c r="AL15" s="201">
        <v>0</v>
      </c>
      <c r="AM15" s="201">
        <v>0</v>
      </c>
      <c r="AN15" s="201">
        <v>0</v>
      </c>
      <c r="AO15" s="201">
        <v>204.45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0.34</v>
      </c>
      <c r="K16" s="201">
        <v>0.31</v>
      </c>
      <c r="L16" s="201">
        <v>19.329999999999998</v>
      </c>
      <c r="M16" s="201">
        <v>0.94</v>
      </c>
      <c r="N16" s="201">
        <v>1.21</v>
      </c>
      <c r="O16" s="201">
        <v>0</v>
      </c>
      <c r="P16" s="201">
        <v>1.43</v>
      </c>
      <c r="Q16" s="201">
        <v>0.11</v>
      </c>
      <c r="R16" s="201">
        <v>0.44</v>
      </c>
      <c r="S16" s="201">
        <v>0.27</v>
      </c>
      <c r="T16" s="201">
        <v>0</v>
      </c>
      <c r="U16" s="201">
        <v>2.1</v>
      </c>
      <c r="V16" s="201">
        <v>0.21</v>
      </c>
      <c r="W16" s="201">
        <v>0.36</v>
      </c>
      <c r="X16" s="201">
        <v>1.51</v>
      </c>
      <c r="Y16" s="201">
        <v>0</v>
      </c>
      <c r="Z16" s="201">
        <v>1.3</v>
      </c>
      <c r="AA16" s="201">
        <v>0.92</v>
      </c>
      <c r="AB16" s="201">
        <v>0</v>
      </c>
      <c r="AC16" s="201">
        <v>0</v>
      </c>
      <c r="AD16" s="201">
        <v>7.8</v>
      </c>
      <c r="AE16" s="201">
        <v>0</v>
      </c>
      <c r="AF16" s="201">
        <v>0</v>
      </c>
      <c r="AG16" s="201">
        <v>0</v>
      </c>
      <c r="AH16" s="201">
        <v>0</v>
      </c>
      <c r="AI16" s="201">
        <v>27.67</v>
      </c>
      <c r="AJ16" s="201">
        <v>0</v>
      </c>
      <c r="AK16" s="201">
        <v>2.1800000000000002</v>
      </c>
      <c r="AL16" s="201">
        <v>0</v>
      </c>
      <c r="AM16" s="201">
        <v>0</v>
      </c>
      <c r="AN16" s="201">
        <v>0</v>
      </c>
      <c r="AO16" s="201">
        <v>204.45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0.34</v>
      </c>
      <c r="K17" s="201">
        <v>0.31</v>
      </c>
      <c r="L17" s="201">
        <v>19.329999999999998</v>
      </c>
      <c r="M17" s="201">
        <v>0.94</v>
      </c>
      <c r="N17" s="201">
        <v>1.21</v>
      </c>
      <c r="O17" s="201">
        <v>0</v>
      </c>
      <c r="P17" s="201">
        <v>1.43</v>
      </c>
      <c r="Q17" s="201">
        <v>0.11</v>
      </c>
      <c r="R17" s="201">
        <v>0.44</v>
      </c>
      <c r="S17" s="201">
        <v>0.27</v>
      </c>
      <c r="T17" s="201">
        <v>0</v>
      </c>
      <c r="U17" s="201">
        <v>2.1</v>
      </c>
      <c r="V17" s="201">
        <v>0.21</v>
      </c>
      <c r="W17" s="201">
        <v>0.36</v>
      </c>
      <c r="X17" s="201">
        <v>1.51</v>
      </c>
      <c r="Y17" s="201">
        <v>0</v>
      </c>
      <c r="Z17" s="201">
        <v>1.3</v>
      </c>
      <c r="AA17" s="201">
        <v>0.92</v>
      </c>
      <c r="AB17" s="201">
        <v>0</v>
      </c>
      <c r="AC17" s="201">
        <v>0</v>
      </c>
      <c r="AD17" s="201">
        <v>7.8</v>
      </c>
      <c r="AE17" s="201">
        <v>0</v>
      </c>
      <c r="AF17" s="201">
        <v>0</v>
      </c>
      <c r="AG17" s="201">
        <v>0</v>
      </c>
      <c r="AH17" s="201">
        <v>0</v>
      </c>
      <c r="AI17" s="201">
        <v>27.67</v>
      </c>
      <c r="AJ17" s="201">
        <v>0</v>
      </c>
      <c r="AK17" s="201">
        <v>2.1800000000000002</v>
      </c>
      <c r="AL17" s="201">
        <v>0</v>
      </c>
      <c r="AM17" s="201">
        <v>0</v>
      </c>
      <c r="AN17" s="201">
        <v>0</v>
      </c>
      <c r="AO17" s="201">
        <v>204.45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0.34</v>
      </c>
      <c r="K18" s="201">
        <v>0.31</v>
      </c>
      <c r="L18" s="201">
        <v>19.329999999999998</v>
      </c>
      <c r="M18" s="201">
        <v>0.94</v>
      </c>
      <c r="N18" s="201">
        <v>1.21</v>
      </c>
      <c r="O18" s="201">
        <v>0</v>
      </c>
      <c r="P18" s="201">
        <v>1.43</v>
      </c>
      <c r="Q18" s="201">
        <v>0.11</v>
      </c>
      <c r="R18" s="201">
        <v>0.44</v>
      </c>
      <c r="S18" s="201">
        <v>0.27</v>
      </c>
      <c r="T18" s="201">
        <v>0</v>
      </c>
      <c r="U18" s="201">
        <v>2.1</v>
      </c>
      <c r="V18" s="201">
        <v>0.21</v>
      </c>
      <c r="W18" s="201">
        <v>0.36</v>
      </c>
      <c r="X18" s="201">
        <v>1.51</v>
      </c>
      <c r="Y18" s="201">
        <v>0</v>
      </c>
      <c r="Z18" s="201">
        <v>1.3</v>
      </c>
      <c r="AA18" s="201">
        <v>0.92</v>
      </c>
      <c r="AB18" s="201">
        <v>0</v>
      </c>
      <c r="AC18" s="201">
        <v>0</v>
      </c>
      <c r="AD18" s="201">
        <v>7.8</v>
      </c>
      <c r="AE18" s="201">
        <v>0</v>
      </c>
      <c r="AF18" s="201">
        <v>0</v>
      </c>
      <c r="AG18" s="201">
        <v>0</v>
      </c>
      <c r="AH18" s="201">
        <v>0</v>
      </c>
      <c r="AI18" s="201">
        <v>27.67</v>
      </c>
      <c r="AJ18" s="201">
        <v>0</v>
      </c>
      <c r="AK18" s="201">
        <v>2.1800000000000002</v>
      </c>
      <c r="AL18" s="201">
        <v>0</v>
      </c>
      <c r="AM18" s="201">
        <v>0</v>
      </c>
      <c r="AN18" s="201">
        <v>0</v>
      </c>
      <c r="AO18" s="201">
        <v>204.45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0.34</v>
      </c>
      <c r="K19" s="201">
        <v>0.31</v>
      </c>
      <c r="L19" s="201">
        <v>19.329999999999998</v>
      </c>
      <c r="M19" s="201">
        <v>0.94</v>
      </c>
      <c r="N19" s="201">
        <v>1.21</v>
      </c>
      <c r="O19" s="201">
        <v>0</v>
      </c>
      <c r="P19" s="201">
        <v>1.43</v>
      </c>
      <c r="Q19" s="201">
        <v>0.11</v>
      </c>
      <c r="R19" s="201">
        <v>0.44</v>
      </c>
      <c r="S19" s="201">
        <v>0.27</v>
      </c>
      <c r="T19" s="201">
        <v>0</v>
      </c>
      <c r="U19" s="201">
        <v>2.1</v>
      </c>
      <c r="V19" s="201">
        <v>0.21</v>
      </c>
      <c r="W19" s="201">
        <v>0.36</v>
      </c>
      <c r="X19" s="201">
        <v>1.51</v>
      </c>
      <c r="Y19" s="201">
        <v>0</v>
      </c>
      <c r="Z19" s="201">
        <v>1.3</v>
      </c>
      <c r="AA19" s="201">
        <v>0.92</v>
      </c>
      <c r="AB19" s="201">
        <v>0</v>
      </c>
      <c r="AC19" s="201">
        <v>0</v>
      </c>
      <c r="AD19" s="201">
        <v>7.8</v>
      </c>
      <c r="AE19" s="201">
        <v>0</v>
      </c>
      <c r="AF19" s="201">
        <v>0</v>
      </c>
      <c r="AG19" s="201">
        <v>0</v>
      </c>
      <c r="AH19" s="201">
        <v>0</v>
      </c>
      <c r="AI19" s="201">
        <v>27.67</v>
      </c>
      <c r="AJ19" s="201">
        <v>0</v>
      </c>
      <c r="AK19" s="201">
        <v>2.1800000000000002</v>
      </c>
      <c r="AL19" s="201">
        <v>0</v>
      </c>
      <c r="AM19" s="201">
        <v>0</v>
      </c>
      <c r="AN19" s="201">
        <v>0</v>
      </c>
      <c r="AO19" s="201">
        <v>204.45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0.34</v>
      </c>
      <c r="K20" s="201">
        <v>0.31</v>
      </c>
      <c r="L20" s="201">
        <v>19.329999999999998</v>
      </c>
      <c r="M20" s="201">
        <v>0.94</v>
      </c>
      <c r="N20" s="201">
        <v>1.21</v>
      </c>
      <c r="O20" s="201">
        <v>0</v>
      </c>
      <c r="P20" s="201">
        <v>1.43</v>
      </c>
      <c r="Q20" s="201">
        <v>0.11</v>
      </c>
      <c r="R20" s="201">
        <v>0.44</v>
      </c>
      <c r="S20" s="201">
        <v>0.27</v>
      </c>
      <c r="T20" s="201">
        <v>0</v>
      </c>
      <c r="U20" s="201">
        <v>2.1</v>
      </c>
      <c r="V20" s="201">
        <v>0.21</v>
      </c>
      <c r="W20" s="201">
        <v>0.36</v>
      </c>
      <c r="X20" s="201">
        <v>1.51</v>
      </c>
      <c r="Y20" s="201">
        <v>0</v>
      </c>
      <c r="Z20" s="201">
        <v>1.3</v>
      </c>
      <c r="AA20" s="201">
        <v>0.92</v>
      </c>
      <c r="AB20" s="201">
        <v>0</v>
      </c>
      <c r="AC20" s="201">
        <v>0</v>
      </c>
      <c r="AD20" s="201">
        <v>7.8</v>
      </c>
      <c r="AE20" s="201">
        <v>0</v>
      </c>
      <c r="AF20" s="201">
        <v>0</v>
      </c>
      <c r="AG20" s="201">
        <v>0</v>
      </c>
      <c r="AH20" s="201">
        <v>0</v>
      </c>
      <c r="AI20" s="201">
        <v>27.67</v>
      </c>
      <c r="AJ20" s="201">
        <v>0</v>
      </c>
      <c r="AK20" s="201">
        <v>2.1800000000000002</v>
      </c>
      <c r="AL20" s="201">
        <v>0</v>
      </c>
      <c r="AM20" s="201">
        <v>0</v>
      </c>
      <c r="AN20" s="201">
        <v>0</v>
      </c>
      <c r="AO20" s="201">
        <v>204.45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0.34</v>
      </c>
      <c r="K21" s="201">
        <v>0.31</v>
      </c>
      <c r="L21" s="201">
        <v>19.329999999999998</v>
      </c>
      <c r="M21" s="201">
        <v>0.94</v>
      </c>
      <c r="N21" s="201">
        <v>1.21</v>
      </c>
      <c r="O21" s="201">
        <v>0</v>
      </c>
      <c r="P21" s="201">
        <v>1.43</v>
      </c>
      <c r="Q21" s="201">
        <v>0.11</v>
      </c>
      <c r="R21" s="201">
        <v>0.44</v>
      </c>
      <c r="S21" s="201">
        <v>0.27</v>
      </c>
      <c r="T21" s="201">
        <v>0</v>
      </c>
      <c r="U21" s="201">
        <v>2.1</v>
      </c>
      <c r="V21" s="201">
        <v>0.21</v>
      </c>
      <c r="W21" s="201">
        <v>0.36</v>
      </c>
      <c r="X21" s="201">
        <v>1.51</v>
      </c>
      <c r="Y21" s="201">
        <v>0</v>
      </c>
      <c r="Z21" s="201">
        <v>1.3</v>
      </c>
      <c r="AA21" s="201">
        <v>0.92</v>
      </c>
      <c r="AB21" s="201">
        <v>0</v>
      </c>
      <c r="AC21" s="201">
        <v>0</v>
      </c>
      <c r="AD21" s="201">
        <v>7.8</v>
      </c>
      <c r="AE21" s="201">
        <v>0</v>
      </c>
      <c r="AF21" s="201">
        <v>0</v>
      </c>
      <c r="AG21" s="201">
        <v>0</v>
      </c>
      <c r="AH21" s="201">
        <v>0</v>
      </c>
      <c r="AI21" s="201">
        <v>27.67</v>
      </c>
      <c r="AJ21" s="201">
        <v>0</v>
      </c>
      <c r="AK21" s="201">
        <v>2.1800000000000002</v>
      </c>
      <c r="AL21" s="201">
        <v>0</v>
      </c>
      <c r="AM21" s="201">
        <v>0</v>
      </c>
      <c r="AN21" s="201">
        <v>0</v>
      </c>
      <c r="AO21" s="201">
        <v>204.45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0.34</v>
      </c>
      <c r="K22" s="201">
        <v>0.31</v>
      </c>
      <c r="L22" s="201">
        <v>19.329999999999998</v>
      </c>
      <c r="M22" s="201">
        <v>0.94</v>
      </c>
      <c r="N22" s="201">
        <v>1.21</v>
      </c>
      <c r="O22" s="201">
        <v>0</v>
      </c>
      <c r="P22" s="201">
        <v>1.43</v>
      </c>
      <c r="Q22" s="201">
        <v>0.11</v>
      </c>
      <c r="R22" s="201">
        <v>0.44</v>
      </c>
      <c r="S22" s="201">
        <v>0.27</v>
      </c>
      <c r="T22" s="201">
        <v>0</v>
      </c>
      <c r="U22" s="201">
        <v>2.1</v>
      </c>
      <c r="V22" s="201">
        <v>0.21</v>
      </c>
      <c r="W22" s="201">
        <v>0.36</v>
      </c>
      <c r="X22" s="201">
        <v>1.51</v>
      </c>
      <c r="Y22" s="201">
        <v>0</v>
      </c>
      <c r="Z22" s="201">
        <v>1.3</v>
      </c>
      <c r="AA22" s="201">
        <v>0.92</v>
      </c>
      <c r="AB22" s="201">
        <v>0</v>
      </c>
      <c r="AC22" s="201">
        <v>0</v>
      </c>
      <c r="AD22" s="201">
        <v>7.8</v>
      </c>
      <c r="AE22" s="201">
        <v>0</v>
      </c>
      <c r="AF22" s="201">
        <v>0</v>
      </c>
      <c r="AG22" s="201">
        <v>0</v>
      </c>
      <c r="AH22" s="201">
        <v>0</v>
      </c>
      <c r="AI22" s="201">
        <v>27.67</v>
      </c>
      <c r="AJ22" s="201">
        <v>0</v>
      </c>
      <c r="AK22" s="201">
        <v>2.1800000000000002</v>
      </c>
      <c r="AL22" s="201">
        <v>0</v>
      </c>
      <c r="AM22" s="201">
        <v>0</v>
      </c>
      <c r="AN22" s="201">
        <v>0</v>
      </c>
      <c r="AO22" s="201">
        <v>204.45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0.34</v>
      </c>
      <c r="K23" s="201">
        <v>4.58</v>
      </c>
      <c r="L23" s="201">
        <v>162.87</v>
      </c>
      <c r="M23" s="201">
        <v>0.94</v>
      </c>
      <c r="N23" s="201">
        <v>1.21</v>
      </c>
      <c r="O23" s="201">
        <v>0</v>
      </c>
      <c r="P23" s="201">
        <v>1.43</v>
      </c>
      <c r="Q23" s="201">
        <v>0.11</v>
      </c>
      <c r="R23" s="201">
        <v>0.44</v>
      </c>
      <c r="S23" s="201">
        <v>0.27</v>
      </c>
      <c r="T23" s="201">
        <v>0</v>
      </c>
      <c r="U23" s="201">
        <v>2.12</v>
      </c>
      <c r="V23" s="201">
        <v>0.21</v>
      </c>
      <c r="W23" s="201">
        <v>0.36</v>
      </c>
      <c r="X23" s="201">
        <v>1.51</v>
      </c>
      <c r="Y23" s="201">
        <v>0</v>
      </c>
      <c r="Z23" s="201">
        <v>1.3</v>
      </c>
      <c r="AA23" s="201">
        <v>0.92</v>
      </c>
      <c r="AB23" s="201">
        <v>0</v>
      </c>
      <c r="AC23" s="201">
        <v>0</v>
      </c>
      <c r="AD23" s="201">
        <v>7.8</v>
      </c>
      <c r="AE23" s="201">
        <v>0</v>
      </c>
      <c r="AF23" s="201">
        <v>0</v>
      </c>
      <c r="AG23" s="201">
        <v>0</v>
      </c>
      <c r="AH23" s="201">
        <v>0</v>
      </c>
      <c r="AI23" s="201">
        <v>27.67</v>
      </c>
      <c r="AJ23" s="201">
        <v>0</v>
      </c>
      <c r="AK23" s="201">
        <v>19.600000000000001</v>
      </c>
      <c r="AL23" s="201">
        <v>0</v>
      </c>
      <c r="AM23" s="201">
        <v>0</v>
      </c>
      <c r="AN23" s="201">
        <v>0</v>
      </c>
      <c r="AO23" s="201">
        <v>204.45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0.34</v>
      </c>
      <c r="K24" s="201">
        <v>0.31</v>
      </c>
      <c r="L24" s="201">
        <v>19.329999999999998</v>
      </c>
      <c r="M24" s="201">
        <v>0.94</v>
      </c>
      <c r="N24" s="201">
        <v>1.21</v>
      </c>
      <c r="O24" s="201">
        <v>0</v>
      </c>
      <c r="P24" s="201">
        <v>1.43</v>
      </c>
      <c r="Q24" s="201">
        <v>0.11</v>
      </c>
      <c r="R24" s="201">
        <v>0.44</v>
      </c>
      <c r="S24" s="201">
        <v>0.27</v>
      </c>
      <c r="T24" s="201">
        <v>0</v>
      </c>
      <c r="U24" s="201">
        <v>2.12</v>
      </c>
      <c r="V24" s="201">
        <v>0.21</v>
      </c>
      <c r="W24" s="201">
        <v>0.36</v>
      </c>
      <c r="X24" s="201">
        <v>1.51</v>
      </c>
      <c r="Y24" s="201">
        <v>0</v>
      </c>
      <c r="Z24" s="201">
        <v>1.3</v>
      </c>
      <c r="AA24" s="201">
        <v>0.92</v>
      </c>
      <c r="AB24" s="201">
        <v>0</v>
      </c>
      <c r="AC24" s="201">
        <v>0</v>
      </c>
      <c r="AD24" s="201">
        <v>7.8</v>
      </c>
      <c r="AE24" s="201">
        <v>0</v>
      </c>
      <c r="AF24" s="201">
        <v>0</v>
      </c>
      <c r="AG24" s="201">
        <v>0</v>
      </c>
      <c r="AH24" s="201">
        <v>0</v>
      </c>
      <c r="AI24" s="201">
        <v>27.67</v>
      </c>
      <c r="AJ24" s="201">
        <v>0</v>
      </c>
      <c r="AK24" s="201">
        <v>2.1800000000000002</v>
      </c>
      <c r="AL24" s="201">
        <v>0</v>
      </c>
      <c r="AM24" s="201">
        <v>0</v>
      </c>
      <c r="AN24" s="201">
        <v>0</v>
      </c>
      <c r="AO24" s="201">
        <v>204.45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0.34</v>
      </c>
      <c r="K25" s="201">
        <v>0.31</v>
      </c>
      <c r="L25" s="201">
        <v>19.329999999999998</v>
      </c>
      <c r="M25" s="201">
        <v>0.94</v>
      </c>
      <c r="N25" s="201">
        <v>1.21</v>
      </c>
      <c r="O25" s="201">
        <v>0</v>
      </c>
      <c r="P25" s="201">
        <v>1.43</v>
      </c>
      <c r="Q25" s="201">
        <v>0.11</v>
      </c>
      <c r="R25" s="201">
        <v>0.44</v>
      </c>
      <c r="S25" s="201">
        <v>0.27</v>
      </c>
      <c r="T25" s="201">
        <v>0</v>
      </c>
      <c r="U25" s="201">
        <v>2.12</v>
      </c>
      <c r="V25" s="201">
        <v>0.21</v>
      </c>
      <c r="W25" s="201">
        <v>0.36</v>
      </c>
      <c r="X25" s="201">
        <v>1.51</v>
      </c>
      <c r="Y25" s="201">
        <v>0</v>
      </c>
      <c r="Z25" s="201">
        <v>1.3</v>
      </c>
      <c r="AA25" s="201">
        <v>0.92</v>
      </c>
      <c r="AB25" s="201">
        <v>0</v>
      </c>
      <c r="AC25" s="201">
        <v>0</v>
      </c>
      <c r="AD25" s="201">
        <v>7.8</v>
      </c>
      <c r="AE25" s="201">
        <v>0</v>
      </c>
      <c r="AF25" s="201">
        <v>0</v>
      </c>
      <c r="AG25" s="201">
        <v>0</v>
      </c>
      <c r="AH25" s="201">
        <v>0</v>
      </c>
      <c r="AI25" s="201">
        <v>27.67</v>
      </c>
      <c r="AJ25" s="201">
        <v>0</v>
      </c>
      <c r="AK25" s="201">
        <v>2.1800000000000002</v>
      </c>
      <c r="AL25" s="201">
        <v>0</v>
      </c>
      <c r="AM25" s="201">
        <v>0</v>
      </c>
      <c r="AN25" s="201">
        <v>0</v>
      </c>
      <c r="AO25" s="201">
        <v>204.45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0.34</v>
      </c>
      <c r="K26" s="201">
        <v>0.31</v>
      </c>
      <c r="L26" s="201">
        <v>19.32</v>
      </c>
      <c r="M26" s="201">
        <v>0.94</v>
      </c>
      <c r="N26" s="201">
        <v>1.21</v>
      </c>
      <c r="O26" s="201">
        <v>0</v>
      </c>
      <c r="P26" s="201">
        <v>1.43</v>
      </c>
      <c r="Q26" s="201">
        <v>0.11</v>
      </c>
      <c r="R26" s="201">
        <v>0.44</v>
      </c>
      <c r="S26" s="201">
        <v>0.27</v>
      </c>
      <c r="T26" s="201">
        <v>0</v>
      </c>
      <c r="U26" s="201">
        <v>2.12</v>
      </c>
      <c r="V26" s="201">
        <v>0.21</v>
      </c>
      <c r="W26" s="201">
        <v>0.36</v>
      </c>
      <c r="X26" s="201">
        <v>1.51</v>
      </c>
      <c r="Y26" s="201">
        <v>0</v>
      </c>
      <c r="Z26" s="201">
        <v>1.3</v>
      </c>
      <c r="AA26" s="201">
        <v>0.92</v>
      </c>
      <c r="AB26" s="201">
        <v>0</v>
      </c>
      <c r="AC26" s="201">
        <v>0</v>
      </c>
      <c r="AD26" s="201">
        <v>7.8</v>
      </c>
      <c r="AE26" s="201">
        <v>0</v>
      </c>
      <c r="AF26" s="201">
        <v>0</v>
      </c>
      <c r="AG26" s="201">
        <v>0</v>
      </c>
      <c r="AH26" s="201">
        <v>0</v>
      </c>
      <c r="AI26" s="201">
        <v>27.67</v>
      </c>
      <c r="AJ26" s="201">
        <v>0</v>
      </c>
      <c r="AK26" s="201">
        <v>2.1800000000000002</v>
      </c>
      <c r="AL26" s="201">
        <v>0</v>
      </c>
      <c r="AM26" s="201">
        <v>0</v>
      </c>
      <c r="AN26" s="201">
        <v>0</v>
      </c>
      <c r="AO26" s="201">
        <v>204.45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0.41</v>
      </c>
      <c r="K27" s="201">
        <v>4.58</v>
      </c>
      <c r="L27" s="201">
        <v>143.53</v>
      </c>
      <c r="M27" s="201">
        <v>0.94</v>
      </c>
      <c r="N27" s="201">
        <v>1.21</v>
      </c>
      <c r="O27" s="201">
        <v>0</v>
      </c>
      <c r="P27" s="201">
        <v>1.43</v>
      </c>
      <c r="Q27" s="201">
        <v>0.11</v>
      </c>
      <c r="R27" s="201">
        <v>0.44</v>
      </c>
      <c r="S27" s="201">
        <v>0.27</v>
      </c>
      <c r="T27" s="201">
        <v>0</v>
      </c>
      <c r="U27" s="201">
        <v>2.13</v>
      </c>
      <c r="V27" s="201">
        <v>0.21</v>
      </c>
      <c r="W27" s="201">
        <v>0.36</v>
      </c>
      <c r="X27" s="201">
        <v>1.51</v>
      </c>
      <c r="Y27" s="201">
        <v>0</v>
      </c>
      <c r="Z27" s="201">
        <v>1.3</v>
      </c>
      <c r="AA27" s="201">
        <v>0.92</v>
      </c>
      <c r="AB27" s="201">
        <v>0</v>
      </c>
      <c r="AC27" s="201">
        <v>0</v>
      </c>
      <c r="AD27" s="201">
        <v>7.8</v>
      </c>
      <c r="AE27" s="201">
        <v>0</v>
      </c>
      <c r="AF27" s="201">
        <v>0</v>
      </c>
      <c r="AG27" s="201">
        <v>0</v>
      </c>
      <c r="AH27" s="201">
        <v>0</v>
      </c>
      <c r="AI27" s="201">
        <v>27.67</v>
      </c>
      <c r="AJ27" s="201">
        <v>0</v>
      </c>
      <c r="AK27" s="201">
        <v>19.600000000000001</v>
      </c>
      <c r="AL27" s="201">
        <v>0</v>
      </c>
      <c r="AM27" s="201">
        <v>0</v>
      </c>
      <c r="AN27" s="201">
        <v>0</v>
      </c>
      <c r="AO27" s="201">
        <v>204.45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0.41</v>
      </c>
      <c r="K28" s="201">
        <v>4.58</v>
      </c>
      <c r="L28" s="201">
        <v>249.85</v>
      </c>
      <c r="M28" s="201">
        <v>0.94</v>
      </c>
      <c r="N28" s="201">
        <v>1.21</v>
      </c>
      <c r="O28" s="201">
        <v>0</v>
      </c>
      <c r="P28" s="201">
        <v>1.43</v>
      </c>
      <c r="Q28" s="201">
        <v>0.11</v>
      </c>
      <c r="R28" s="201">
        <v>0.44</v>
      </c>
      <c r="S28" s="201">
        <v>0.27</v>
      </c>
      <c r="T28" s="201">
        <v>0</v>
      </c>
      <c r="U28" s="201">
        <v>2.13</v>
      </c>
      <c r="V28" s="201">
        <v>0.21</v>
      </c>
      <c r="W28" s="201">
        <v>0.36</v>
      </c>
      <c r="X28" s="201">
        <v>1.51</v>
      </c>
      <c r="Y28" s="201">
        <v>0</v>
      </c>
      <c r="Z28" s="201">
        <v>1.3</v>
      </c>
      <c r="AA28" s="201">
        <v>0.92</v>
      </c>
      <c r="AB28" s="201">
        <v>0</v>
      </c>
      <c r="AC28" s="201">
        <v>0</v>
      </c>
      <c r="AD28" s="201">
        <v>7.8</v>
      </c>
      <c r="AE28" s="201">
        <v>0</v>
      </c>
      <c r="AF28" s="201">
        <v>0</v>
      </c>
      <c r="AG28" s="201">
        <v>0</v>
      </c>
      <c r="AH28" s="201">
        <v>0</v>
      </c>
      <c r="AI28" s="201">
        <v>27.67</v>
      </c>
      <c r="AJ28" s="201">
        <v>0</v>
      </c>
      <c r="AK28" s="201">
        <v>19.600000000000001</v>
      </c>
      <c r="AL28" s="201">
        <v>0</v>
      </c>
      <c r="AM28" s="201">
        <v>0</v>
      </c>
      <c r="AN28" s="201">
        <v>0</v>
      </c>
      <c r="AO28" s="201">
        <v>204.45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0.41</v>
      </c>
      <c r="K29" s="201">
        <v>4.58</v>
      </c>
      <c r="L29" s="201">
        <v>249.85</v>
      </c>
      <c r="M29" s="201">
        <v>0.94</v>
      </c>
      <c r="N29" s="201">
        <v>1.21</v>
      </c>
      <c r="O29" s="201">
        <v>0</v>
      </c>
      <c r="P29" s="201">
        <v>1.43</v>
      </c>
      <c r="Q29" s="201">
        <v>0.11</v>
      </c>
      <c r="R29" s="201">
        <v>0.44</v>
      </c>
      <c r="S29" s="201">
        <v>0.27</v>
      </c>
      <c r="T29" s="201">
        <v>0</v>
      </c>
      <c r="U29" s="201">
        <v>2.13</v>
      </c>
      <c r="V29" s="201">
        <v>0.21</v>
      </c>
      <c r="W29" s="201">
        <v>0.36</v>
      </c>
      <c r="X29" s="201">
        <v>1.51</v>
      </c>
      <c r="Y29" s="201">
        <v>0</v>
      </c>
      <c r="Z29" s="201">
        <v>1.3</v>
      </c>
      <c r="AA29" s="201">
        <v>0.92</v>
      </c>
      <c r="AB29" s="201">
        <v>0</v>
      </c>
      <c r="AC29" s="201">
        <v>0</v>
      </c>
      <c r="AD29" s="201">
        <v>7.8</v>
      </c>
      <c r="AE29" s="201">
        <v>0</v>
      </c>
      <c r="AF29" s="201">
        <v>0</v>
      </c>
      <c r="AG29" s="201">
        <v>0</v>
      </c>
      <c r="AH29" s="201">
        <v>0</v>
      </c>
      <c r="AI29" s="201">
        <v>27.67</v>
      </c>
      <c r="AJ29" s="201">
        <v>0</v>
      </c>
      <c r="AK29" s="201">
        <v>19.600000000000001</v>
      </c>
      <c r="AL29" s="201">
        <v>0</v>
      </c>
      <c r="AM29" s="201">
        <v>0</v>
      </c>
      <c r="AN29" s="201">
        <v>0</v>
      </c>
      <c r="AO29" s="201">
        <v>204.45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0.41</v>
      </c>
      <c r="K30" s="201">
        <v>4.58</v>
      </c>
      <c r="L30" s="201">
        <v>249.85</v>
      </c>
      <c r="M30" s="201">
        <v>0.94</v>
      </c>
      <c r="N30" s="201">
        <v>1.21</v>
      </c>
      <c r="O30" s="201">
        <v>0</v>
      </c>
      <c r="P30" s="201">
        <v>1.43</v>
      </c>
      <c r="Q30" s="201">
        <v>0.11</v>
      </c>
      <c r="R30" s="201">
        <v>0.43</v>
      </c>
      <c r="S30" s="201">
        <v>0.27</v>
      </c>
      <c r="T30" s="201">
        <v>0</v>
      </c>
      <c r="U30" s="201">
        <v>2.13</v>
      </c>
      <c r="V30" s="201">
        <v>0.21</v>
      </c>
      <c r="W30" s="201">
        <v>0.36</v>
      </c>
      <c r="X30" s="201">
        <v>1.51</v>
      </c>
      <c r="Y30" s="201">
        <v>0</v>
      </c>
      <c r="Z30" s="201">
        <v>1.3</v>
      </c>
      <c r="AA30" s="201">
        <v>0.92</v>
      </c>
      <c r="AB30" s="201">
        <v>0</v>
      </c>
      <c r="AC30" s="201">
        <v>0</v>
      </c>
      <c r="AD30" s="201">
        <v>7.8</v>
      </c>
      <c r="AE30" s="201">
        <v>0</v>
      </c>
      <c r="AF30" s="201">
        <v>0</v>
      </c>
      <c r="AG30" s="201">
        <v>0</v>
      </c>
      <c r="AH30" s="201">
        <v>0</v>
      </c>
      <c r="AI30" s="201">
        <v>27.67</v>
      </c>
      <c r="AJ30" s="201">
        <v>0</v>
      </c>
      <c r="AK30" s="201">
        <v>19.600000000000001</v>
      </c>
      <c r="AL30" s="201">
        <v>0</v>
      </c>
      <c r="AM30" s="201">
        <v>0</v>
      </c>
      <c r="AN30" s="201">
        <v>0</v>
      </c>
      <c r="AO30" s="201">
        <v>204.45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0.41</v>
      </c>
      <c r="K31" s="201">
        <v>4.58</v>
      </c>
      <c r="L31" s="201">
        <v>249.85</v>
      </c>
      <c r="M31" s="201">
        <v>0.94</v>
      </c>
      <c r="N31" s="201">
        <v>1.21</v>
      </c>
      <c r="O31" s="201">
        <v>0</v>
      </c>
      <c r="P31" s="201">
        <v>1.62</v>
      </c>
      <c r="Q31" s="201">
        <v>0.11</v>
      </c>
      <c r="R31" s="201">
        <v>0.43</v>
      </c>
      <c r="S31" s="201">
        <v>0.27</v>
      </c>
      <c r="T31" s="201">
        <v>0</v>
      </c>
      <c r="U31" s="201">
        <v>2.13</v>
      </c>
      <c r="V31" s="201">
        <v>0.21</v>
      </c>
      <c r="W31" s="201">
        <v>0.36</v>
      </c>
      <c r="X31" s="201">
        <v>1.51</v>
      </c>
      <c r="Y31" s="201">
        <v>0</v>
      </c>
      <c r="Z31" s="201">
        <v>1.3</v>
      </c>
      <c r="AA31" s="201">
        <v>0.92</v>
      </c>
      <c r="AB31" s="201">
        <v>0</v>
      </c>
      <c r="AC31" s="201">
        <v>0</v>
      </c>
      <c r="AD31" s="201">
        <v>7.8</v>
      </c>
      <c r="AE31" s="201">
        <v>0</v>
      </c>
      <c r="AF31" s="201">
        <v>0</v>
      </c>
      <c r="AG31" s="201">
        <v>0</v>
      </c>
      <c r="AH31" s="201">
        <v>0</v>
      </c>
      <c r="AI31" s="201">
        <v>27.67</v>
      </c>
      <c r="AJ31" s="201">
        <v>0</v>
      </c>
      <c r="AK31" s="201">
        <v>19.600000000000001</v>
      </c>
      <c r="AL31" s="201">
        <v>0</v>
      </c>
      <c r="AM31" s="201">
        <v>0</v>
      </c>
      <c r="AN31" s="201">
        <v>0</v>
      </c>
      <c r="AO31" s="201">
        <v>204.45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0.41</v>
      </c>
      <c r="K32" s="201">
        <v>4.58</v>
      </c>
      <c r="L32" s="201">
        <v>269.19</v>
      </c>
      <c r="M32" s="201">
        <v>0.94</v>
      </c>
      <c r="N32" s="201">
        <v>1.21</v>
      </c>
      <c r="O32" s="201">
        <v>0</v>
      </c>
      <c r="P32" s="201">
        <v>1.59</v>
      </c>
      <c r="Q32" s="201">
        <v>3.35</v>
      </c>
      <c r="R32" s="201">
        <v>9.14</v>
      </c>
      <c r="S32" s="201">
        <v>5.2</v>
      </c>
      <c r="T32" s="201">
        <v>0</v>
      </c>
      <c r="U32" s="201">
        <v>2.13</v>
      </c>
      <c r="V32" s="201">
        <v>6.36</v>
      </c>
      <c r="W32" s="201">
        <v>10.68</v>
      </c>
      <c r="X32" s="201">
        <v>30.76</v>
      </c>
      <c r="Y32" s="201">
        <v>0</v>
      </c>
      <c r="Z32" s="201">
        <v>22.41</v>
      </c>
      <c r="AA32" s="201">
        <v>20.9</v>
      </c>
      <c r="AB32" s="201">
        <v>0</v>
      </c>
      <c r="AC32" s="201">
        <v>0</v>
      </c>
      <c r="AD32" s="201">
        <v>7.8</v>
      </c>
      <c r="AE32" s="201">
        <v>0</v>
      </c>
      <c r="AF32" s="201">
        <v>0</v>
      </c>
      <c r="AG32" s="201">
        <v>0</v>
      </c>
      <c r="AH32" s="201">
        <v>0</v>
      </c>
      <c r="AI32" s="201">
        <v>27.67</v>
      </c>
      <c r="AJ32" s="201">
        <v>0</v>
      </c>
      <c r="AK32" s="201">
        <v>19.600000000000001</v>
      </c>
      <c r="AL32" s="201">
        <v>0</v>
      </c>
      <c r="AM32" s="201">
        <v>0</v>
      </c>
      <c r="AN32" s="201">
        <v>0</v>
      </c>
      <c r="AO32" s="201">
        <v>204.45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0.41</v>
      </c>
      <c r="K33" s="201">
        <v>4.58</v>
      </c>
      <c r="L33" s="201">
        <v>269.19</v>
      </c>
      <c r="M33" s="201">
        <v>0.94</v>
      </c>
      <c r="N33" s="201">
        <v>1.21</v>
      </c>
      <c r="O33" s="201">
        <v>0</v>
      </c>
      <c r="P33" s="201">
        <v>1.78</v>
      </c>
      <c r="Q33" s="201">
        <v>3.35</v>
      </c>
      <c r="R33" s="201">
        <v>9.14</v>
      </c>
      <c r="S33" s="201">
        <v>5.2</v>
      </c>
      <c r="T33" s="201">
        <v>0</v>
      </c>
      <c r="U33" s="201">
        <v>2.13</v>
      </c>
      <c r="V33" s="201">
        <v>6.36</v>
      </c>
      <c r="W33" s="201">
        <v>10.68</v>
      </c>
      <c r="X33" s="201">
        <v>30.76</v>
      </c>
      <c r="Y33" s="201">
        <v>0</v>
      </c>
      <c r="Z33" s="201">
        <v>22.41</v>
      </c>
      <c r="AA33" s="201">
        <v>20.9</v>
      </c>
      <c r="AB33" s="201">
        <v>0</v>
      </c>
      <c r="AC33" s="201">
        <v>0</v>
      </c>
      <c r="AD33" s="201">
        <v>7.8</v>
      </c>
      <c r="AE33" s="201">
        <v>0</v>
      </c>
      <c r="AF33" s="201">
        <v>0</v>
      </c>
      <c r="AG33" s="201">
        <v>0</v>
      </c>
      <c r="AH33" s="201">
        <v>0</v>
      </c>
      <c r="AI33" s="201">
        <v>27.67</v>
      </c>
      <c r="AJ33" s="201">
        <v>0</v>
      </c>
      <c r="AK33" s="201">
        <v>19.600000000000001</v>
      </c>
      <c r="AL33" s="201">
        <v>0</v>
      </c>
      <c r="AM33" s="201">
        <v>0</v>
      </c>
      <c r="AN33" s="201">
        <v>0</v>
      </c>
      <c r="AO33" s="201">
        <v>204.45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0.41</v>
      </c>
      <c r="K34" s="201">
        <v>4.58</v>
      </c>
      <c r="L34" s="201">
        <v>269.19</v>
      </c>
      <c r="M34" s="201">
        <v>0.94</v>
      </c>
      <c r="N34" s="201">
        <v>1.21</v>
      </c>
      <c r="O34" s="201">
        <v>0</v>
      </c>
      <c r="P34" s="201">
        <v>1.27</v>
      </c>
      <c r="Q34" s="201">
        <v>3.35</v>
      </c>
      <c r="R34" s="201">
        <v>9.14</v>
      </c>
      <c r="S34" s="201">
        <v>5.2</v>
      </c>
      <c r="T34" s="201">
        <v>0</v>
      </c>
      <c r="U34" s="201">
        <v>2.13</v>
      </c>
      <c r="V34" s="201">
        <v>6.36</v>
      </c>
      <c r="W34" s="201">
        <v>10.68</v>
      </c>
      <c r="X34" s="201">
        <v>30.76</v>
      </c>
      <c r="Y34" s="201">
        <v>0</v>
      </c>
      <c r="Z34" s="201">
        <v>22.41</v>
      </c>
      <c r="AA34" s="201">
        <v>20.9</v>
      </c>
      <c r="AB34" s="201">
        <v>0</v>
      </c>
      <c r="AC34" s="201">
        <v>0</v>
      </c>
      <c r="AD34" s="201">
        <v>7.8</v>
      </c>
      <c r="AE34" s="201">
        <v>0</v>
      </c>
      <c r="AF34" s="201">
        <v>0</v>
      </c>
      <c r="AG34" s="201">
        <v>0</v>
      </c>
      <c r="AH34" s="201">
        <v>0</v>
      </c>
      <c r="AI34" s="201">
        <v>27.67</v>
      </c>
      <c r="AJ34" s="201">
        <v>0</v>
      </c>
      <c r="AK34" s="201">
        <v>19.600000000000001</v>
      </c>
      <c r="AL34" s="201">
        <v>0</v>
      </c>
      <c r="AM34" s="201">
        <v>0</v>
      </c>
      <c r="AN34" s="201">
        <v>0</v>
      </c>
      <c r="AO34" s="201">
        <v>204.45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0.41</v>
      </c>
      <c r="K35" s="201">
        <v>4.58</v>
      </c>
      <c r="L35" s="201">
        <v>269.19</v>
      </c>
      <c r="M35" s="201">
        <v>0.94</v>
      </c>
      <c r="N35" s="201">
        <v>1.21</v>
      </c>
      <c r="O35" s="201">
        <v>0</v>
      </c>
      <c r="P35" s="201">
        <v>1.27</v>
      </c>
      <c r="Q35" s="201">
        <v>3.35</v>
      </c>
      <c r="R35" s="201">
        <v>9.14</v>
      </c>
      <c r="S35" s="201">
        <v>5.2</v>
      </c>
      <c r="T35" s="201">
        <v>0</v>
      </c>
      <c r="U35" s="201">
        <v>2.13</v>
      </c>
      <c r="V35" s="201">
        <v>6.36</v>
      </c>
      <c r="W35" s="201">
        <v>10.68</v>
      </c>
      <c r="X35" s="201">
        <v>30.76</v>
      </c>
      <c r="Y35" s="201">
        <v>0</v>
      </c>
      <c r="Z35" s="201">
        <v>22.41</v>
      </c>
      <c r="AA35" s="201">
        <v>20.9</v>
      </c>
      <c r="AB35" s="201">
        <v>0</v>
      </c>
      <c r="AC35" s="201">
        <v>0</v>
      </c>
      <c r="AD35" s="201">
        <v>7.8</v>
      </c>
      <c r="AE35" s="201">
        <v>0</v>
      </c>
      <c r="AF35" s="201">
        <v>0</v>
      </c>
      <c r="AG35" s="201">
        <v>0</v>
      </c>
      <c r="AH35" s="201">
        <v>0</v>
      </c>
      <c r="AI35" s="201">
        <v>27.67</v>
      </c>
      <c r="AJ35" s="201">
        <v>0</v>
      </c>
      <c r="AK35" s="201">
        <v>19.600000000000001</v>
      </c>
      <c r="AL35" s="201">
        <v>0</v>
      </c>
      <c r="AM35" s="201">
        <v>0</v>
      </c>
      <c r="AN35" s="201">
        <v>0</v>
      </c>
      <c r="AO35" s="201">
        <v>204.45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0.41</v>
      </c>
      <c r="K36" s="201">
        <v>4.58</v>
      </c>
      <c r="L36" s="201">
        <v>269.19</v>
      </c>
      <c r="M36" s="201">
        <v>0.94</v>
      </c>
      <c r="N36" s="201">
        <v>1.21</v>
      </c>
      <c r="O36" s="201">
        <v>0</v>
      </c>
      <c r="P36" s="201">
        <v>1.27</v>
      </c>
      <c r="Q36" s="201">
        <v>3.35</v>
      </c>
      <c r="R36" s="201">
        <v>9.14</v>
      </c>
      <c r="S36" s="201">
        <v>5.2</v>
      </c>
      <c r="T36" s="201">
        <v>0</v>
      </c>
      <c r="U36" s="201">
        <v>2.13</v>
      </c>
      <c r="V36" s="201">
        <v>6.36</v>
      </c>
      <c r="W36" s="201">
        <v>10.68</v>
      </c>
      <c r="X36" s="201">
        <v>30.76</v>
      </c>
      <c r="Y36" s="201">
        <v>0</v>
      </c>
      <c r="Z36" s="201">
        <v>22.41</v>
      </c>
      <c r="AA36" s="201">
        <v>20.9</v>
      </c>
      <c r="AB36" s="201">
        <v>0</v>
      </c>
      <c r="AC36" s="201">
        <v>0</v>
      </c>
      <c r="AD36" s="201">
        <v>7.8</v>
      </c>
      <c r="AE36" s="201">
        <v>0</v>
      </c>
      <c r="AF36" s="201">
        <v>0</v>
      </c>
      <c r="AG36" s="201">
        <v>0</v>
      </c>
      <c r="AH36" s="201">
        <v>0</v>
      </c>
      <c r="AI36" s="201">
        <v>27.67</v>
      </c>
      <c r="AJ36" s="201">
        <v>0</v>
      </c>
      <c r="AK36" s="201">
        <v>19.600000000000001</v>
      </c>
      <c r="AL36" s="201">
        <v>0</v>
      </c>
      <c r="AM36" s="201">
        <v>0</v>
      </c>
      <c r="AN36" s="201">
        <v>0</v>
      </c>
      <c r="AO36" s="201">
        <v>204.45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0.41</v>
      </c>
      <c r="K37" s="201">
        <v>4.58</v>
      </c>
      <c r="L37" s="201">
        <v>269.19</v>
      </c>
      <c r="M37" s="201">
        <v>0.94</v>
      </c>
      <c r="N37" s="201">
        <v>1.21</v>
      </c>
      <c r="O37" s="201">
        <v>0</v>
      </c>
      <c r="P37" s="201">
        <v>1.27</v>
      </c>
      <c r="Q37" s="201">
        <v>3.35</v>
      </c>
      <c r="R37" s="201">
        <v>9.14</v>
      </c>
      <c r="S37" s="201">
        <v>5.2</v>
      </c>
      <c r="T37" s="201">
        <v>0</v>
      </c>
      <c r="U37" s="201">
        <v>2.13</v>
      </c>
      <c r="V37" s="201">
        <v>6.36</v>
      </c>
      <c r="W37" s="201">
        <v>10.68</v>
      </c>
      <c r="X37" s="201">
        <v>30.76</v>
      </c>
      <c r="Y37" s="201">
        <v>0</v>
      </c>
      <c r="Z37" s="201">
        <v>22.41</v>
      </c>
      <c r="AA37" s="201">
        <v>20.9</v>
      </c>
      <c r="AB37" s="201">
        <v>0</v>
      </c>
      <c r="AC37" s="201">
        <v>0</v>
      </c>
      <c r="AD37" s="201">
        <v>7.8</v>
      </c>
      <c r="AE37" s="201">
        <v>0</v>
      </c>
      <c r="AF37" s="201">
        <v>0</v>
      </c>
      <c r="AG37" s="201">
        <v>0</v>
      </c>
      <c r="AH37" s="201">
        <v>0</v>
      </c>
      <c r="AI37" s="201">
        <v>27.67</v>
      </c>
      <c r="AJ37" s="201">
        <v>0</v>
      </c>
      <c r="AK37" s="201">
        <v>19.600000000000001</v>
      </c>
      <c r="AL37" s="201">
        <v>0</v>
      </c>
      <c r="AM37" s="201">
        <v>0</v>
      </c>
      <c r="AN37" s="201">
        <v>0</v>
      </c>
      <c r="AO37" s="201">
        <v>204.45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0.41</v>
      </c>
      <c r="K38" s="201">
        <v>4.58</v>
      </c>
      <c r="L38" s="201">
        <v>269.18</v>
      </c>
      <c r="M38" s="201">
        <v>0.94</v>
      </c>
      <c r="N38" s="201">
        <v>1.21</v>
      </c>
      <c r="O38" s="201">
        <v>0</v>
      </c>
      <c r="P38" s="201">
        <v>1.27</v>
      </c>
      <c r="Q38" s="201">
        <v>3.35</v>
      </c>
      <c r="R38" s="201">
        <v>9.14</v>
      </c>
      <c r="S38" s="201">
        <v>5.2</v>
      </c>
      <c r="T38" s="201">
        <v>0</v>
      </c>
      <c r="U38" s="201">
        <v>2.13</v>
      </c>
      <c r="V38" s="201">
        <v>6.36</v>
      </c>
      <c r="W38" s="201">
        <v>10.68</v>
      </c>
      <c r="X38" s="201">
        <v>30.76</v>
      </c>
      <c r="Y38" s="201">
        <v>0</v>
      </c>
      <c r="Z38" s="201">
        <v>22.41</v>
      </c>
      <c r="AA38" s="201">
        <v>20.9</v>
      </c>
      <c r="AB38" s="201">
        <v>0</v>
      </c>
      <c r="AC38" s="201">
        <v>0</v>
      </c>
      <c r="AD38" s="201">
        <v>7.8</v>
      </c>
      <c r="AE38" s="201">
        <v>0</v>
      </c>
      <c r="AF38" s="201">
        <v>0</v>
      </c>
      <c r="AG38" s="201">
        <v>0</v>
      </c>
      <c r="AH38" s="201">
        <v>0</v>
      </c>
      <c r="AI38" s="201">
        <v>27.67</v>
      </c>
      <c r="AJ38" s="201">
        <v>0</v>
      </c>
      <c r="AK38" s="201">
        <v>19.600000000000001</v>
      </c>
      <c r="AL38" s="201">
        <v>0</v>
      </c>
      <c r="AM38" s="201">
        <v>0</v>
      </c>
      <c r="AN38" s="201">
        <v>0</v>
      </c>
      <c r="AO38" s="201">
        <v>204.45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0.41</v>
      </c>
      <c r="K39" s="201">
        <v>4.58</v>
      </c>
      <c r="L39" s="201">
        <v>269.18</v>
      </c>
      <c r="M39" s="201">
        <v>0.94</v>
      </c>
      <c r="N39" s="201">
        <v>1.21</v>
      </c>
      <c r="O39" s="201">
        <v>0</v>
      </c>
      <c r="P39" s="201">
        <v>1.27</v>
      </c>
      <c r="Q39" s="201">
        <v>3.35</v>
      </c>
      <c r="R39" s="201">
        <v>9.14</v>
      </c>
      <c r="S39" s="201">
        <v>5.2</v>
      </c>
      <c r="T39" s="201">
        <v>0</v>
      </c>
      <c r="U39" s="201">
        <v>2.13</v>
      </c>
      <c r="V39" s="201">
        <v>6.36</v>
      </c>
      <c r="W39" s="201">
        <v>10.68</v>
      </c>
      <c r="X39" s="201">
        <v>30.76</v>
      </c>
      <c r="Y39" s="201">
        <v>0</v>
      </c>
      <c r="Z39" s="201">
        <v>22.41</v>
      </c>
      <c r="AA39" s="201">
        <v>20.9</v>
      </c>
      <c r="AB39" s="201">
        <v>0</v>
      </c>
      <c r="AC39" s="201">
        <v>0</v>
      </c>
      <c r="AD39" s="201">
        <v>7.8</v>
      </c>
      <c r="AE39" s="201">
        <v>0</v>
      </c>
      <c r="AF39" s="201">
        <v>0</v>
      </c>
      <c r="AG39" s="201">
        <v>0</v>
      </c>
      <c r="AH39" s="201">
        <v>0</v>
      </c>
      <c r="AI39" s="201">
        <v>27.67</v>
      </c>
      <c r="AJ39" s="201">
        <v>0</v>
      </c>
      <c r="AK39" s="201">
        <v>19.600000000000001</v>
      </c>
      <c r="AL39" s="201">
        <v>0</v>
      </c>
      <c r="AM39" s="201">
        <v>0</v>
      </c>
      <c r="AN39" s="201">
        <v>0</v>
      </c>
      <c r="AO39" s="201">
        <v>204.45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0.41</v>
      </c>
      <c r="K40" s="201">
        <v>4.58</v>
      </c>
      <c r="L40" s="201">
        <v>269.18</v>
      </c>
      <c r="M40" s="201">
        <v>0.94</v>
      </c>
      <c r="N40" s="201">
        <v>1.21</v>
      </c>
      <c r="O40" s="201">
        <v>0</v>
      </c>
      <c r="P40" s="201">
        <v>1.27</v>
      </c>
      <c r="Q40" s="201">
        <v>3.35</v>
      </c>
      <c r="R40" s="201">
        <v>9.14</v>
      </c>
      <c r="S40" s="201">
        <v>5.2</v>
      </c>
      <c r="T40" s="201">
        <v>0</v>
      </c>
      <c r="U40" s="201">
        <v>2.13</v>
      </c>
      <c r="V40" s="201">
        <v>6.36</v>
      </c>
      <c r="W40" s="201">
        <v>10.68</v>
      </c>
      <c r="X40" s="201">
        <v>30.76</v>
      </c>
      <c r="Y40" s="201">
        <v>0</v>
      </c>
      <c r="Z40" s="201">
        <v>22.41</v>
      </c>
      <c r="AA40" s="201">
        <v>20.9</v>
      </c>
      <c r="AB40" s="201">
        <v>0</v>
      </c>
      <c r="AC40" s="201">
        <v>0</v>
      </c>
      <c r="AD40" s="201">
        <v>7.8</v>
      </c>
      <c r="AE40" s="201">
        <v>0</v>
      </c>
      <c r="AF40" s="201">
        <v>0</v>
      </c>
      <c r="AG40" s="201">
        <v>0</v>
      </c>
      <c r="AH40" s="201">
        <v>0</v>
      </c>
      <c r="AI40" s="201">
        <v>27.67</v>
      </c>
      <c r="AJ40" s="201">
        <v>0</v>
      </c>
      <c r="AK40" s="201">
        <v>19.600000000000001</v>
      </c>
      <c r="AL40" s="201">
        <v>0</v>
      </c>
      <c r="AM40" s="201">
        <v>0</v>
      </c>
      <c r="AN40" s="201">
        <v>0</v>
      </c>
      <c r="AO40" s="201">
        <v>204.45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0.41</v>
      </c>
      <c r="K41" s="201">
        <v>4.58</v>
      </c>
      <c r="L41" s="201">
        <v>269.18</v>
      </c>
      <c r="M41" s="201">
        <v>0.94</v>
      </c>
      <c r="N41" s="201">
        <v>1.21</v>
      </c>
      <c r="O41" s="201">
        <v>0</v>
      </c>
      <c r="P41" s="201">
        <v>1.27</v>
      </c>
      <c r="Q41" s="201">
        <v>3.35</v>
      </c>
      <c r="R41" s="201">
        <v>9.14</v>
      </c>
      <c r="S41" s="201">
        <v>5.2</v>
      </c>
      <c r="T41" s="201">
        <v>0</v>
      </c>
      <c r="U41" s="201">
        <v>2.13</v>
      </c>
      <c r="V41" s="201">
        <v>6.36</v>
      </c>
      <c r="W41" s="201">
        <v>10.68</v>
      </c>
      <c r="X41" s="201">
        <v>30.76</v>
      </c>
      <c r="Y41" s="201">
        <v>0</v>
      </c>
      <c r="Z41" s="201">
        <v>24.92</v>
      </c>
      <c r="AA41" s="201">
        <v>20.9</v>
      </c>
      <c r="AB41" s="201">
        <v>0</v>
      </c>
      <c r="AC41" s="201">
        <v>0</v>
      </c>
      <c r="AD41" s="201">
        <v>7.8</v>
      </c>
      <c r="AE41" s="201">
        <v>0</v>
      </c>
      <c r="AF41" s="201">
        <v>0</v>
      </c>
      <c r="AG41" s="201">
        <v>0</v>
      </c>
      <c r="AH41" s="201">
        <v>0</v>
      </c>
      <c r="AI41" s="201">
        <v>27.67</v>
      </c>
      <c r="AJ41" s="201">
        <v>0</v>
      </c>
      <c r="AK41" s="201">
        <v>19.600000000000001</v>
      </c>
      <c r="AL41" s="201">
        <v>0</v>
      </c>
      <c r="AM41" s="201">
        <v>0</v>
      </c>
      <c r="AN41" s="201">
        <v>0</v>
      </c>
      <c r="AO41" s="201">
        <v>204.45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0.41</v>
      </c>
      <c r="K42" s="201">
        <v>4.58</v>
      </c>
      <c r="L42" s="201">
        <v>269.18</v>
      </c>
      <c r="M42" s="201">
        <v>0.94</v>
      </c>
      <c r="N42" s="201">
        <v>1.21</v>
      </c>
      <c r="O42" s="201">
        <v>0</v>
      </c>
      <c r="P42" s="201">
        <v>1.27</v>
      </c>
      <c r="Q42" s="201">
        <v>3.35</v>
      </c>
      <c r="R42" s="201">
        <v>9.14</v>
      </c>
      <c r="S42" s="201">
        <v>5.2</v>
      </c>
      <c r="T42" s="201">
        <v>0</v>
      </c>
      <c r="U42" s="201">
        <v>2.13</v>
      </c>
      <c r="V42" s="201">
        <v>6.36</v>
      </c>
      <c r="W42" s="201">
        <v>10.68</v>
      </c>
      <c r="X42" s="201">
        <v>30.76</v>
      </c>
      <c r="Y42" s="201">
        <v>0</v>
      </c>
      <c r="Z42" s="201">
        <v>24.92</v>
      </c>
      <c r="AA42" s="201">
        <v>20.9</v>
      </c>
      <c r="AB42" s="201">
        <v>0</v>
      </c>
      <c r="AC42" s="201">
        <v>0</v>
      </c>
      <c r="AD42" s="201">
        <v>7.8</v>
      </c>
      <c r="AE42" s="201">
        <v>0</v>
      </c>
      <c r="AF42" s="201">
        <v>0</v>
      </c>
      <c r="AG42" s="201">
        <v>0</v>
      </c>
      <c r="AH42" s="201">
        <v>0</v>
      </c>
      <c r="AI42" s="201">
        <v>27.67</v>
      </c>
      <c r="AJ42" s="201">
        <v>0</v>
      </c>
      <c r="AK42" s="201">
        <v>19.600000000000001</v>
      </c>
      <c r="AL42" s="201">
        <v>0</v>
      </c>
      <c r="AM42" s="201">
        <v>0</v>
      </c>
      <c r="AN42" s="201">
        <v>0</v>
      </c>
      <c r="AO42" s="201">
        <v>204.45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0.41</v>
      </c>
      <c r="K43" s="201">
        <v>4.58</v>
      </c>
      <c r="L43" s="201">
        <v>269.19</v>
      </c>
      <c r="M43" s="201">
        <v>0.94</v>
      </c>
      <c r="N43" s="201">
        <v>1.21</v>
      </c>
      <c r="O43" s="201">
        <v>0</v>
      </c>
      <c r="P43" s="201">
        <v>1.27</v>
      </c>
      <c r="Q43" s="201">
        <v>3.35</v>
      </c>
      <c r="R43" s="201">
        <v>9.14</v>
      </c>
      <c r="S43" s="201">
        <v>5.2</v>
      </c>
      <c r="T43" s="201">
        <v>0</v>
      </c>
      <c r="U43" s="201">
        <v>2.13</v>
      </c>
      <c r="V43" s="201">
        <v>6.36</v>
      </c>
      <c r="W43" s="201">
        <v>10.68</v>
      </c>
      <c r="X43" s="201">
        <v>30.76</v>
      </c>
      <c r="Y43" s="201">
        <v>0</v>
      </c>
      <c r="Z43" s="201">
        <v>22.41</v>
      </c>
      <c r="AA43" s="201">
        <v>20.9</v>
      </c>
      <c r="AB43" s="201">
        <v>0</v>
      </c>
      <c r="AC43" s="201">
        <v>0</v>
      </c>
      <c r="AD43" s="201">
        <v>7.8</v>
      </c>
      <c r="AE43" s="201">
        <v>0</v>
      </c>
      <c r="AF43" s="201">
        <v>0</v>
      </c>
      <c r="AG43" s="201">
        <v>0</v>
      </c>
      <c r="AH43" s="201">
        <v>0</v>
      </c>
      <c r="AI43" s="201">
        <v>28.11</v>
      </c>
      <c r="AJ43" s="201">
        <v>0</v>
      </c>
      <c r="AK43" s="201">
        <v>19.600000000000001</v>
      </c>
      <c r="AL43" s="201">
        <v>0</v>
      </c>
      <c r="AM43" s="201">
        <v>0</v>
      </c>
      <c r="AN43" s="201">
        <v>0</v>
      </c>
      <c r="AO43" s="201">
        <v>204.45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0.41</v>
      </c>
      <c r="K44" s="201">
        <v>4.58</v>
      </c>
      <c r="L44" s="201">
        <v>269.19</v>
      </c>
      <c r="M44" s="201">
        <v>0.94</v>
      </c>
      <c r="N44" s="201">
        <v>1.21</v>
      </c>
      <c r="O44" s="201">
        <v>0</v>
      </c>
      <c r="P44" s="201">
        <v>1.27</v>
      </c>
      <c r="Q44" s="201">
        <v>3.35</v>
      </c>
      <c r="R44" s="201">
        <v>9.14</v>
      </c>
      <c r="S44" s="201">
        <v>5.2</v>
      </c>
      <c r="T44" s="201">
        <v>0</v>
      </c>
      <c r="U44" s="201">
        <v>2.13</v>
      </c>
      <c r="V44" s="201">
        <v>6.36</v>
      </c>
      <c r="W44" s="201">
        <v>10.68</v>
      </c>
      <c r="X44" s="201">
        <v>1.51</v>
      </c>
      <c r="Y44" s="201">
        <v>0</v>
      </c>
      <c r="Z44" s="201">
        <v>22.41</v>
      </c>
      <c r="AA44" s="201">
        <v>20.9</v>
      </c>
      <c r="AB44" s="201">
        <v>0</v>
      </c>
      <c r="AC44" s="201">
        <v>0</v>
      </c>
      <c r="AD44" s="201">
        <v>7.8</v>
      </c>
      <c r="AE44" s="201">
        <v>0</v>
      </c>
      <c r="AF44" s="201">
        <v>0</v>
      </c>
      <c r="AG44" s="201">
        <v>0</v>
      </c>
      <c r="AH44" s="201">
        <v>0</v>
      </c>
      <c r="AI44" s="201">
        <v>28.11</v>
      </c>
      <c r="AJ44" s="201">
        <v>0</v>
      </c>
      <c r="AK44" s="201">
        <v>19.600000000000001</v>
      </c>
      <c r="AL44" s="201">
        <v>0</v>
      </c>
      <c r="AM44" s="201">
        <v>0</v>
      </c>
      <c r="AN44" s="201">
        <v>0</v>
      </c>
      <c r="AO44" s="201">
        <v>204.45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0.41</v>
      </c>
      <c r="K45" s="201">
        <v>4.58</v>
      </c>
      <c r="L45" s="201">
        <v>269.19</v>
      </c>
      <c r="M45" s="201">
        <v>0.94</v>
      </c>
      <c r="N45" s="201">
        <v>1.21</v>
      </c>
      <c r="O45" s="201">
        <v>0</v>
      </c>
      <c r="P45" s="201">
        <v>1.27</v>
      </c>
      <c r="Q45" s="201">
        <v>3.35</v>
      </c>
      <c r="R45" s="201">
        <v>9.14</v>
      </c>
      <c r="S45" s="201">
        <v>5.2</v>
      </c>
      <c r="T45" s="201">
        <v>0</v>
      </c>
      <c r="U45" s="201">
        <v>2.13</v>
      </c>
      <c r="V45" s="201">
        <v>6.36</v>
      </c>
      <c r="W45" s="201">
        <v>10.68</v>
      </c>
      <c r="X45" s="201">
        <v>1.51</v>
      </c>
      <c r="Y45" s="201">
        <v>0</v>
      </c>
      <c r="Z45" s="201">
        <v>22.41</v>
      </c>
      <c r="AA45" s="201">
        <v>20.9</v>
      </c>
      <c r="AB45" s="201">
        <v>0</v>
      </c>
      <c r="AC45" s="201">
        <v>0</v>
      </c>
      <c r="AD45" s="201">
        <v>7.8</v>
      </c>
      <c r="AE45" s="201">
        <v>0</v>
      </c>
      <c r="AF45" s="201">
        <v>0</v>
      </c>
      <c r="AG45" s="201">
        <v>0</v>
      </c>
      <c r="AH45" s="201">
        <v>0</v>
      </c>
      <c r="AI45" s="201">
        <v>28.11</v>
      </c>
      <c r="AJ45" s="201">
        <v>0</v>
      </c>
      <c r="AK45" s="201">
        <v>19.600000000000001</v>
      </c>
      <c r="AL45" s="201">
        <v>0</v>
      </c>
      <c r="AM45" s="201">
        <v>0</v>
      </c>
      <c r="AN45" s="201">
        <v>0</v>
      </c>
      <c r="AO45" s="201">
        <v>204.45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0.41</v>
      </c>
      <c r="K46" s="201">
        <v>4.58</v>
      </c>
      <c r="L46" s="201">
        <v>269.19</v>
      </c>
      <c r="M46" s="201">
        <v>0.94</v>
      </c>
      <c r="N46" s="201">
        <v>1.21</v>
      </c>
      <c r="O46" s="201">
        <v>0</v>
      </c>
      <c r="P46" s="201">
        <v>1.27</v>
      </c>
      <c r="Q46" s="201">
        <v>3.35</v>
      </c>
      <c r="R46" s="201">
        <v>9.14</v>
      </c>
      <c r="S46" s="201">
        <v>5.2</v>
      </c>
      <c r="T46" s="201">
        <v>0</v>
      </c>
      <c r="U46" s="201">
        <v>2.13</v>
      </c>
      <c r="V46" s="201">
        <v>6.36</v>
      </c>
      <c r="W46" s="201">
        <v>10.68</v>
      </c>
      <c r="X46" s="201">
        <v>1.51</v>
      </c>
      <c r="Y46" s="201">
        <v>0</v>
      </c>
      <c r="Z46" s="201">
        <v>22.41</v>
      </c>
      <c r="AA46" s="201">
        <v>20.9</v>
      </c>
      <c r="AB46" s="201">
        <v>0</v>
      </c>
      <c r="AC46" s="201">
        <v>0</v>
      </c>
      <c r="AD46" s="201">
        <v>7.8</v>
      </c>
      <c r="AE46" s="201">
        <v>0</v>
      </c>
      <c r="AF46" s="201">
        <v>0</v>
      </c>
      <c r="AG46" s="201">
        <v>0</v>
      </c>
      <c r="AH46" s="201">
        <v>0</v>
      </c>
      <c r="AI46" s="201">
        <v>28.11</v>
      </c>
      <c r="AJ46" s="201">
        <v>0</v>
      </c>
      <c r="AK46" s="201">
        <v>19.600000000000001</v>
      </c>
      <c r="AL46" s="201">
        <v>0</v>
      </c>
      <c r="AM46" s="201">
        <v>0</v>
      </c>
      <c r="AN46" s="201">
        <v>0</v>
      </c>
      <c r="AO46" s="201">
        <v>204.45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0.41</v>
      </c>
      <c r="K47" s="201">
        <v>4.58</v>
      </c>
      <c r="L47" s="201">
        <v>269.19</v>
      </c>
      <c r="M47" s="201">
        <v>0.94</v>
      </c>
      <c r="N47" s="201">
        <v>1.21</v>
      </c>
      <c r="O47" s="201">
        <v>0</v>
      </c>
      <c r="P47" s="201">
        <v>1.61</v>
      </c>
      <c r="Q47" s="201">
        <v>3.35</v>
      </c>
      <c r="R47" s="201">
        <v>9.14</v>
      </c>
      <c r="S47" s="201">
        <v>5.2</v>
      </c>
      <c r="T47" s="201">
        <v>0</v>
      </c>
      <c r="U47" s="201">
        <v>2.34</v>
      </c>
      <c r="V47" s="201">
        <v>6.36</v>
      </c>
      <c r="W47" s="201">
        <v>10.68</v>
      </c>
      <c r="X47" s="201">
        <v>1.51</v>
      </c>
      <c r="Y47" s="201">
        <v>0</v>
      </c>
      <c r="Z47" s="201">
        <v>22.41</v>
      </c>
      <c r="AA47" s="201">
        <v>20.9</v>
      </c>
      <c r="AB47" s="201">
        <v>0</v>
      </c>
      <c r="AC47" s="201">
        <v>0</v>
      </c>
      <c r="AD47" s="201">
        <v>7.8</v>
      </c>
      <c r="AE47" s="201">
        <v>0</v>
      </c>
      <c r="AF47" s="201">
        <v>0</v>
      </c>
      <c r="AG47" s="201">
        <v>0</v>
      </c>
      <c r="AH47" s="201">
        <v>0</v>
      </c>
      <c r="AI47" s="201">
        <v>28.92</v>
      </c>
      <c r="AJ47" s="201">
        <v>0</v>
      </c>
      <c r="AK47" s="201">
        <v>19.600000000000001</v>
      </c>
      <c r="AL47" s="201">
        <v>0</v>
      </c>
      <c r="AM47" s="201">
        <v>0</v>
      </c>
      <c r="AN47" s="201">
        <v>0</v>
      </c>
      <c r="AO47" s="201">
        <v>204.45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0.41</v>
      </c>
      <c r="K48" s="201">
        <v>4.58</v>
      </c>
      <c r="L48" s="201">
        <v>269.19</v>
      </c>
      <c r="M48" s="201">
        <v>0.94</v>
      </c>
      <c r="N48" s="201">
        <v>1.21</v>
      </c>
      <c r="O48" s="201">
        <v>0</v>
      </c>
      <c r="P48" s="201">
        <v>1.61</v>
      </c>
      <c r="Q48" s="201">
        <v>3.35</v>
      </c>
      <c r="R48" s="201">
        <v>9.14</v>
      </c>
      <c r="S48" s="201">
        <v>5.2</v>
      </c>
      <c r="T48" s="201">
        <v>0</v>
      </c>
      <c r="U48" s="201">
        <v>2.34</v>
      </c>
      <c r="V48" s="201">
        <v>6.36</v>
      </c>
      <c r="W48" s="201">
        <v>10.68</v>
      </c>
      <c r="X48" s="201">
        <v>1.51</v>
      </c>
      <c r="Y48" s="201">
        <v>0</v>
      </c>
      <c r="Z48" s="201">
        <v>22.41</v>
      </c>
      <c r="AA48" s="201">
        <v>20.9</v>
      </c>
      <c r="AB48" s="201">
        <v>0</v>
      </c>
      <c r="AC48" s="201">
        <v>0</v>
      </c>
      <c r="AD48" s="201">
        <v>7.8</v>
      </c>
      <c r="AE48" s="201">
        <v>0</v>
      </c>
      <c r="AF48" s="201">
        <v>0</v>
      </c>
      <c r="AG48" s="201">
        <v>0</v>
      </c>
      <c r="AH48" s="201">
        <v>0</v>
      </c>
      <c r="AI48" s="201">
        <v>28.92</v>
      </c>
      <c r="AJ48" s="201">
        <v>0</v>
      </c>
      <c r="AK48" s="201">
        <v>19.600000000000001</v>
      </c>
      <c r="AL48" s="201">
        <v>0</v>
      </c>
      <c r="AM48" s="201">
        <v>0</v>
      </c>
      <c r="AN48" s="201">
        <v>0</v>
      </c>
      <c r="AO48" s="201">
        <v>204.45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0.41</v>
      </c>
      <c r="K49" s="201">
        <v>4.58</v>
      </c>
      <c r="L49" s="201">
        <v>269.19</v>
      </c>
      <c r="M49" s="201">
        <v>0.94</v>
      </c>
      <c r="N49" s="201">
        <v>1.21</v>
      </c>
      <c r="O49" s="201">
        <v>0</v>
      </c>
      <c r="P49" s="201">
        <v>1.61</v>
      </c>
      <c r="Q49" s="201">
        <v>3.35</v>
      </c>
      <c r="R49" s="201">
        <v>9.7899999999999991</v>
      </c>
      <c r="S49" s="201">
        <v>5.79</v>
      </c>
      <c r="T49" s="201">
        <v>0</v>
      </c>
      <c r="U49" s="201">
        <v>2.34</v>
      </c>
      <c r="V49" s="201">
        <v>6.36</v>
      </c>
      <c r="W49" s="201">
        <v>10.68</v>
      </c>
      <c r="X49" s="201">
        <v>1.51</v>
      </c>
      <c r="Y49" s="201">
        <v>0</v>
      </c>
      <c r="Z49" s="201">
        <v>22.41</v>
      </c>
      <c r="AA49" s="201">
        <v>20.9</v>
      </c>
      <c r="AB49" s="201">
        <v>0</v>
      </c>
      <c r="AC49" s="201">
        <v>0</v>
      </c>
      <c r="AD49" s="201">
        <v>7.8</v>
      </c>
      <c r="AE49" s="201">
        <v>0</v>
      </c>
      <c r="AF49" s="201">
        <v>0</v>
      </c>
      <c r="AG49" s="201">
        <v>0</v>
      </c>
      <c r="AH49" s="201">
        <v>0</v>
      </c>
      <c r="AI49" s="201">
        <v>28.92</v>
      </c>
      <c r="AJ49" s="201">
        <v>0</v>
      </c>
      <c r="AK49" s="201">
        <v>19.600000000000001</v>
      </c>
      <c r="AL49" s="201">
        <v>0</v>
      </c>
      <c r="AM49" s="201">
        <v>0</v>
      </c>
      <c r="AN49" s="201">
        <v>0</v>
      </c>
      <c r="AO49" s="201">
        <v>204.45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0.41</v>
      </c>
      <c r="K50" s="201">
        <v>4.58</v>
      </c>
      <c r="L50" s="201">
        <v>269.19</v>
      </c>
      <c r="M50" s="201">
        <v>0.94</v>
      </c>
      <c r="N50" s="201">
        <v>1.21</v>
      </c>
      <c r="O50" s="201">
        <v>0</v>
      </c>
      <c r="P50" s="201">
        <v>1.61</v>
      </c>
      <c r="Q50" s="201">
        <v>0.11</v>
      </c>
      <c r="R50" s="201">
        <v>0.43</v>
      </c>
      <c r="S50" s="201">
        <v>0.27</v>
      </c>
      <c r="T50" s="201">
        <v>0</v>
      </c>
      <c r="U50" s="201">
        <v>2.34</v>
      </c>
      <c r="V50" s="201">
        <v>0.21</v>
      </c>
      <c r="W50" s="201">
        <v>0.36</v>
      </c>
      <c r="X50" s="201">
        <v>1.51</v>
      </c>
      <c r="Y50" s="201">
        <v>0</v>
      </c>
      <c r="Z50" s="201">
        <v>1.3</v>
      </c>
      <c r="AA50" s="201">
        <v>0.92</v>
      </c>
      <c r="AB50" s="201">
        <v>0</v>
      </c>
      <c r="AC50" s="201">
        <v>0</v>
      </c>
      <c r="AD50" s="201">
        <v>7.8</v>
      </c>
      <c r="AE50" s="201">
        <v>0</v>
      </c>
      <c r="AF50" s="201">
        <v>0</v>
      </c>
      <c r="AG50" s="201">
        <v>0</v>
      </c>
      <c r="AH50" s="201">
        <v>0</v>
      </c>
      <c r="AI50" s="201">
        <v>28.92</v>
      </c>
      <c r="AJ50" s="201">
        <v>0</v>
      </c>
      <c r="AK50" s="201">
        <v>19.600000000000001</v>
      </c>
      <c r="AL50" s="201">
        <v>0</v>
      </c>
      <c r="AM50" s="201">
        <v>0</v>
      </c>
      <c r="AN50" s="201">
        <v>0</v>
      </c>
      <c r="AO50" s="201">
        <v>204.45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0.41</v>
      </c>
      <c r="K51" s="201">
        <v>4.58</v>
      </c>
      <c r="L51" s="201">
        <v>269.19</v>
      </c>
      <c r="M51" s="201">
        <v>0.94</v>
      </c>
      <c r="N51" s="201">
        <v>1.21</v>
      </c>
      <c r="O51" s="201">
        <v>0</v>
      </c>
      <c r="P51" s="201">
        <v>1.61</v>
      </c>
      <c r="Q51" s="201">
        <v>0.11</v>
      </c>
      <c r="R51" s="201">
        <v>0.43</v>
      </c>
      <c r="S51" s="201">
        <v>0.27</v>
      </c>
      <c r="T51" s="201">
        <v>0</v>
      </c>
      <c r="U51" s="201">
        <v>2.34</v>
      </c>
      <c r="V51" s="201">
        <v>0.21</v>
      </c>
      <c r="W51" s="201">
        <v>0.36</v>
      </c>
      <c r="X51" s="201">
        <v>1.51</v>
      </c>
      <c r="Y51" s="201">
        <v>0</v>
      </c>
      <c r="Z51" s="201">
        <v>1.3</v>
      </c>
      <c r="AA51" s="201">
        <v>0.92</v>
      </c>
      <c r="AB51" s="201">
        <v>0</v>
      </c>
      <c r="AC51" s="201">
        <v>0</v>
      </c>
      <c r="AD51" s="201">
        <v>17.8</v>
      </c>
      <c r="AE51" s="201">
        <v>0</v>
      </c>
      <c r="AF51" s="201">
        <v>0</v>
      </c>
      <c r="AG51" s="201">
        <v>0</v>
      </c>
      <c r="AH51" s="201">
        <v>0</v>
      </c>
      <c r="AI51" s="201">
        <v>29.19</v>
      </c>
      <c r="AJ51" s="201">
        <v>0</v>
      </c>
      <c r="AK51" s="201">
        <v>19.66</v>
      </c>
      <c r="AL51" s="201">
        <v>0</v>
      </c>
      <c r="AM51" s="201">
        <v>0</v>
      </c>
      <c r="AN51" s="201">
        <v>0</v>
      </c>
      <c r="AO51" s="201">
        <v>200.1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0.41</v>
      </c>
      <c r="K52" s="201">
        <v>4.58</v>
      </c>
      <c r="L52" s="201">
        <v>269.19</v>
      </c>
      <c r="M52" s="201">
        <v>0.94</v>
      </c>
      <c r="N52" s="201">
        <v>1.21</v>
      </c>
      <c r="O52" s="201">
        <v>0</v>
      </c>
      <c r="P52" s="201">
        <v>1.61</v>
      </c>
      <c r="Q52" s="201">
        <v>0.11</v>
      </c>
      <c r="R52" s="201">
        <v>0.43</v>
      </c>
      <c r="S52" s="201">
        <v>0.27</v>
      </c>
      <c r="T52" s="201">
        <v>0</v>
      </c>
      <c r="U52" s="201">
        <v>2.34</v>
      </c>
      <c r="V52" s="201">
        <v>0.21</v>
      </c>
      <c r="W52" s="201">
        <v>0.36</v>
      </c>
      <c r="X52" s="201">
        <v>1.51</v>
      </c>
      <c r="Y52" s="201">
        <v>0</v>
      </c>
      <c r="Z52" s="201">
        <v>1.3</v>
      </c>
      <c r="AA52" s="201">
        <v>0.92</v>
      </c>
      <c r="AB52" s="201">
        <v>0</v>
      </c>
      <c r="AC52" s="201">
        <v>1.46</v>
      </c>
      <c r="AD52" s="201">
        <v>8.9</v>
      </c>
      <c r="AE52" s="201">
        <v>0</v>
      </c>
      <c r="AF52" s="201">
        <v>0</v>
      </c>
      <c r="AG52" s="201">
        <v>0</v>
      </c>
      <c r="AH52" s="201">
        <v>0</v>
      </c>
      <c r="AI52" s="201">
        <v>29.19</v>
      </c>
      <c r="AJ52" s="201">
        <v>0</v>
      </c>
      <c r="AK52" s="201">
        <v>19.66</v>
      </c>
      <c r="AL52" s="201">
        <v>0</v>
      </c>
      <c r="AM52" s="201">
        <v>0</v>
      </c>
      <c r="AN52" s="201">
        <v>0</v>
      </c>
      <c r="AO52" s="201">
        <v>200.1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0.41</v>
      </c>
      <c r="K53" s="201">
        <v>4.58</v>
      </c>
      <c r="L53" s="201">
        <v>269.19</v>
      </c>
      <c r="M53" s="201">
        <v>0.94</v>
      </c>
      <c r="N53" s="201">
        <v>1.21</v>
      </c>
      <c r="O53" s="201">
        <v>0</v>
      </c>
      <c r="P53" s="201">
        <v>1.61</v>
      </c>
      <c r="Q53" s="201">
        <v>0.11</v>
      </c>
      <c r="R53" s="201">
        <v>0.43</v>
      </c>
      <c r="S53" s="201">
        <v>0.27</v>
      </c>
      <c r="T53" s="201">
        <v>0</v>
      </c>
      <c r="U53" s="201">
        <v>2.34</v>
      </c>
      <c r="V53" s="201">
        <v>0.21</v>
      </c>
      <c r="W53" s="201">
        <v>0.36</v>
      </c>
      <c r="X53" s="201">
        <v>1.51</v>
      </c>
      <c r="Y53" s="201">
        <v>0</v>
      </c>
      <c r="Z53" s="201">
        <v>1.3</v>
      </c>
      <c r="AA53" s="201">
        <v>0.92</v>
      </c>
      <c r="AB53" s="201">
        <v>0</v>
      </c>
      <c r="AC53" s="201">
        <v>1.46</v>
      </c>
      <c r="AD53" s="201">
        <v>8.9</v>
      </c>
      <c r="AE53" s="201">
        <v>0</v>
      </c>
      <c r="AF53" s="201">
        <v>0</v>
      </c>
      <c r="AG53" s="201">
        <v>0</v>
      </c>
      <c r="AH53" s="201">
        <v>0</v>
      </c>
      <c r="AI53" s="201">
        <v>29.19</v>
      </c>
      <c r="AJ53" s="201">
        <v>0</v>
      </c>
      <c r="AK53" s="201">
        <v>19.66</v>
      </c>
      <c r="AL53" s="201">
        <v>0</v>
      </c>
      <c r="AM53" s="201">
        <v>0</v>
      </c>
      <c r="AN53" s="201">
        <v>0</v>
      </c>
      <c r="AO53" s="201">
        <v>200.1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0.41</v>
      </c>
      <c r="K54" s="201">
        <v>4.58</v>
      </c>
      <c r="L54" s="201">
        <v>269.19</v>
      </c>
      <c r="M54" s="201">
        <v>0.94</v>
      </c>
      <c r="N54" s="201">
        <v>1.21</v>
      </c>
      <c r="O54" s="201">
        <v>0</v>
      </c>
      <c r="P54" s="201">
        <v>1.61</v>
      </c>
      <c r="Q54" s="201">
        <v>0.11</v>
      </c>
      <c r="R54" s="201">
        <v>0.43</v>
      </c>
      <c r="S54" s="201">
        <v>0.27</v>
      </c>
      <c r="T54" s="201">
        <v>0</v>
      </c>
      <c r="U54" s="201">
        <v>2.34</v>
      </c>
      <c r="V54" s="201">
        <v>0.21</v>
      </c>
      <c r="W54" s="201">
        <v>0.36</v>
      </c>
      <c r="X54" s="201">
        <v>1.51</v>
      </c>
      <c r="Y54" s="201">
        <v>0</v>
      </c>
      <c r="Z54" s="201">
        <v>1.3</v>
      </c>
      <c r="AA54" s="201">
        <v>0.92</v>
      </c>
      <c r="AB54" s="201">
        <v>0</v>
      </c>
      <c r="AC54" s="201">
        <v>1.46</v>
      </c>
      <c r="AD54" s="201">
        <v>8.9</v>
      </c>
      <c r="AE54" s="201">
        <v>0</v>
      </c>
      <c r="AF54" s="201">
        <v>0</v>
      </c>
      <c r="AG54" s="201">
        <v>0</v>
      </c>
      <c r="AH54" s="201">
        <v>0</v>
      </c>
      <c r="AI54" s="201">
        <v>29.19</v>
      </c>
      <c r="AJ54" s="201">
        <v>0</v>
      </c>
      <c r="AK54" s="201">
        <v>19.66</v>
      </c>
      <c r="AL54" s="201">
        <v>0</v>
      </c>
      <c r="AM54" s="201">
        <v>0</v>
      </c>
      <c r="AN54" s="201">
        <v>0</v>
      </c>
      <c r="AO54" s="201">
        <v>200.1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0.41</v>
      </c>
      <c r="K55" s="201">
        <v>4.58</v>
      </c>
      <c r="L55" s="201">
        <v>269.19</v>
      </c>
      <c r="M55" s="201">
        <v>0.94</v>
      </c>
      <c r="N55" s="201">
        <v>1.21</v>
      </c>
      <c r="O55" s="201">
        <v>0</v>
      </c>
      <c r="P55" s="201">
        <v>1.61</v>
      </c>
      <c r="Q55" s="201">
        <v>3.35</v>
      </c>
      <c r="R55" s="201">
        <v>13.01</v>
      </c>
      <c r="S55" s="201">
        <v>8.1</v>
      </c>
      <c r="T55" s="201">
        <v>0</v>
      </c>
      <c r="U55" s="201">
        <v>2.34</v>
      </c>
      <c r="V55" s="201">
        <v>6.36</v>
      </c>
      <c r="W55" s="201">
        <v>10.68</v>
      </c>
      <c r="X55" s="201">
        <v>1.51</v>
      </c>
      <c r="Y55" s="201">
        <v>0</v>
      </c>
      <c r="Z55" s="201">
        <v>1.3</v>
      </c>
      <c r="AA55" s="201">
        <v>0.92</v>
      </c>
      <c r="AB55" s="201">
        <v>0</v>
      </c>
      <c r="AC55" s="201">
        <v>2.4300000000000002</v>
      </c>
      <c r="AD55" s="201">
        <v>8.9</v>
      </c>
      <c r="AE55" s="201">
        <v>0</v>
      </c>
      <c r="AF55" s="201">
        <v>0</v>
      </c>
      <c r="AG55" s="201">
        <v>0</v>
      </c>
      <c r="AH55" s="201">
        <v>0</v>
      </c>
      <c r="AI55" s="201">
        <v>29.19</v>
      </c>
      <c r="AJ55" s="201">
        <v>0</v>
      </c>
      <c r="AK55" s="201">
        <v>19.66</v>
      </c>
      <c r="AL55" s="201">
        <v>0</v>
      </c>
      <c r="AM55" s="201">
        <v>0</v>
      </c>
      <c r="AN55" s="201">
        <v>0</v>
      </c>
      <c r="AO55" s="201">
        <v>200.1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0.41</v>
      </c>
      <c r="K56" s="201">
        <v>4.58</v>
      </c>
      <c r="L56" s="201">
        <v>269.19</v>
      </c>
      <c r="M56" s="201">
        <v>0.94</v>
      </c>
      <c r="N56" s="201">
        <v>1.21</v>
      </c>
      <c r="O56" s="201">
        <v>0</v>
      </c>
      <c r="P56" s="201">
        <v>1.61</v>
      </c>
      <c r="Q56" s="201">
        <v>3.35</v>
      </c>
      <c r="R56" s="201">
        <v>13.01</v>
      </c>
      <c r="S56" s="201">
        <v>8.1</v>
      </c>
      <c r="T56" s="201">
        <v>0</v>
      </c>
      <c r="U56" s="201">
        <v>2.34</v>
      </c>
      <c r="V56" s="201">
        <v>6.36</v>
      </c>
      <c r="W56" s="201">
        <v>10.68</v>
      </c>
      <c r="X56" s="201">
        <v>1.51</v>
      </c>
      <c r="Y56" s="201">
        <v>0</v>
      </c>
      <c r="Z56" s="201">
        <v>1.3</v>
      </c>
      <c r="AA56" s="201">
        <v>0.92</v>
      </c>
      <c r="AB56" s="201">
        <v>0</v>
      </c>
      <c r="AC56" s="201">
        <v>2.4300000000000002</v>
      </c>
      <c r="AD56" s="201">
        <v>8.9</v>
      </c>
      <c r="AE56" s="201">
        <v>0</v>
      </c>
      <c r="AF56" s="201">
        <v>0</v>
      </c>
      <c r="AG56" s="201">
        <v>0</v>
      </c>
      <c r="AH56" s="201">
        <v>0</v>
      </c>
      <c r="AI56" s="201">
        <v>29.73</v>
      </c>
      <c r="AJ56" s="201">
        <v>0</v>
      </c>
      <c r="AK56" s="201">
        <v>19.66</v>
      </c>
      <c r="AL56" s="201">
        <v>0</v>
      </c>
      <c r="AM56" s="201">
        <v>0</v>
      </c>
      <c r="AN56" s="201">
        <v>0</v>
      </c>
      <c r="AO56" s="201">
        <v>200.1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0.41</v>
      </c>
      <c r="K57" s="201">
        <v>4.58</v>
      </c>
      <c r="L57" s="201">
        <v>269.19</v>
      </c>
      <c r="M57" s="201">
        <v>0.94</v>
      </c>
      <c r="N57" s="201">
        <v>1.21</v>
      </c>
      <c r="O57" s="201">
        <v>0</v>
      </c>
      <c r="P57" s="201">
        <v>1.61</v>
      </c>
      <c r="Q57" s="201">
        <v>0.11</v>
      </c>
      <c r="R57" s="201">
        <v>0.43</v>
      </c>
      <c r="S57" s="201">
        <v>0.27</v>
      </c>
      <c r="T57" s="201">
        <v>0</v>
      </c>
      <c r="U57" s="201">
        <v>2.34</v>
      </c>
      <c r="V57" s="201">
        <v>0.21</v>
      </c>
      <c r="W57" s="201">
        <v>0.36</v>
      </c>
      <c r="X57" s="201">
        <v>1.51</v>
      </c>
      <c r="Y57" s="201">
        <v>0</v>
      </c>
      <c r="Z57" s="201">
        <v>1.3</v>
      </c>
      <c r="AA57" s="201">
        <v>0.92</v>
      </c>
      <c r="AB57" s="201">
        <v>0</v>
      </c>
      <c r="AC57" s="201">
        <v>1.46</v>
      </c>
      <c r="AD57" s="201">
        <v>8.9</v>
      </c>
      <c r="AE57" s="201">
        <v>0</v>
      </c>
      <c r="AF57" s="201">
        <v>0</v>
      </c>
      <c r="AG57" s="201">
        <v>0</v>
      </c>
      <c r="AH57" s="201">
        <v>0</v>
      </c>
      <c r="AI57" s="201">
        <v>29.73</v>
      </c>
      <c r="AJ57" s="201">
        <v>0</v>
      </c>
      <c r="AK57" s="201">
        <v>19.66</v>
      </c>
      <c r="AL57" s="201">
        <v>0</v>
      </c>
      <c r="AM57" s="201">
        <v>0</v>
      </c>
      <c r="AN57" s="201">
        <v>0</v>
      </c>
      <c r="AO57" s="201">
        <v>200.1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0.41</v>
      </c>
      <c r="K58" s="201">
        <v>4.58</v>
      </c>
      <c r="L58" s="201">
        <v>269.19</v>
      </c>
      <c r="M58" s="201">
        <v>0.94</v>
      </c>
      <c r="N58" s="201">
        <v>1.21</v>
      </c>
      <c r="O58" s="201">
        <v>0</v>
      </c>
      <c r="P58" s="201">
        <v>1.61</v>
      </c>
      <c r="Q58" s="201">
        <v>0.11</v>
      </c>
      <c r="R58" s="201">
        <v>0.43</v>
      </c>
      <c r="S58" s="201">
        <v>0.27</v>
      </c>
      <c r="T58" s="201">
        <v>0</v>
      </c>
      <c r="U58" s="201">
        <v>2.34</v>
      </c>
      <c r="V58" s="201">
        <v>0.21</v>
      </c>
      <c r="W58" s="201">
        <v>0.36</v>
      </c>
      <c r="X58" s="201">
        <v>1.51</v>
      </c>
      <c r="Y58" s="201">
        <v>0</v>
      </c>
      <c r="Z58" s="201">
        <v>1.3</v>
      </c>
      <c r="AA58" s="201">
        <v>0.92</v>
      </c>
      <c r="AB58" s="201">
        <v>0</v>
      </c>
      <c r="AC58" s="201">
        <v>1.46</v>
      </c>
      <c r="AD58" s="201">
        <v>8.9</v>
      </c>
      <c r="AE58" s="201">
        <v>0</v>
      </c>
      <c r="AF58" s="201">
        <v>0</v>
      </c>
      <c r="AG58" s="201">
        <v>0</v>
      </c>
      <c r="AH58" s="201">
        <v>0</v>
      </c>
      <c r="AI58" s="201">
        <v>29.73</v>
      </c>
      <c r="AJ58" s="201">
        <v>0</v>
      </c>
      <c r="AK58" s="201">
        <v>19.66</v>
      </c>
      <c r="AL58" s="201">
        <v>0</v>
      </c>
      <c r="AM58" s="201">
        <v>0</v>
      </c>
      <c r="AN58" s="201">
        <v>0</v>
      </c>
      <c r="AO58" s="201">
        <v>200.1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0.41</v>
      </c>
      <c r="K59" s="201">
        <v>4.58</v>
      </c>
      <c r="L59" s="201">
        <v>214.09</v>
      </c>
      <c r="M59" s="201">
        <v>0.94</v>
      </c>
      <c r="N59" s="201">
        <v>1.21</v>
      </c>
      <c r="O59" s="201">
        <v>0</v>
      </c>
      <c r="P59" s="201">
        <v>1.61</v>
      </c>
      <c r="Q59" s="201">
        <v>0.11</v>
      </c>
      <c r="R59" s="201">
        <v>0.43</v>
      </c>
      <c r="S59" s="201">
        <v>0.27</v>
      </c>
      <c r="T59" s="201">
        <v>0</v>
      </c>
      <c r="U59" s="201">
        <v>2.34</v>
      </c>
      <c r="V59" s="201">
        <v>0.21</v>
      </c>
      <c r="W59" s="201">
        <v>0.36</v>
      </c>
      <c r="X59" s="201">
        <v>1.51</v>
      </c>
      <c r="Y59" s="201">
        <v>0</v>
      </c>
      <c r="Z59" s="201">
        <v>1.3</v>
      </c>
      <c r="AA59" s="201">
        <v>0.92</v>
      </c>
      <c r="AB59" s="201">
        <v>0</v>
      </c>
      <c r="AC59" s="201">
        <v>1.46</v>
      </c>
      <c r="AD59" s="201">
        <v>8.9</v>
      </c>
      <c r="AE59" s="201">
        <v>0</v>
      </c>
      <c r="AF59" s="201">
        <v>0</v>
      </c>
      <c r="AG59" s="201">
        <v>0</v>
      </c>
      <c r="AH59" s="201">
        <v>0</v>
      </c>
      <c r="AI59" s="201">
        <v>29.73</v>
      </c>
      <c r="AJ59" s="201">
        <v>0</v>
      </c>
      <c r="AK59" s="201">
        <v>19.600000000000001</v>
      </c>
      <c r="AL59" s="201">
        <v>0</v>
      </c>
      <c r="AM59" s="201">
        <v>0</v>
      </c>
      <c r="AN59" s="201">
        <v>0</v>
      </c>
      <c r="AO59" s="201">
        <v>200.1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0.41</v>
      </c>
      <c r="K60" s="201">
        <v>4.58</v>
      </c>
      <c r="L60" s="201">
        <v>171.56</v>
      </c>
      <c r="M60" s="201">
        <v>0.94</v>
      </c>
      <c r="N60" s="201">
        <v>1.21</v>
      </c>
      <c r="O60" s="201">
        <v>0</v>
      </c>
      <c r="P60" s="201">
        <v>1.61</v>
      </c>
      <c r="Q60" s="201">
        <v>0.11</v>
      </c>
      <c r="R60" s="201">
        <v>0.43</v>
      </c>
      <c r="S60" s="201">
        <v>0.27</v>
      </c>
      <c r="T60" s="201">
        <v>0</v>
      </c>
      <c r="U60" s="201">
        <v>2.34</v>
      </c>
      <c r="V60" s="201">
        <v>0.21</v>
      </c>
      <c r="W60" s="201">
        <v>0.36</v>
      </c>
      <c r="X60" s="201">
        <v>1.51</v>
      </c>
      <c r="Y60" s="201">
        <v>0</v>
      </c>
      <c r="Z60" s="201">
        <v>1.3</v>
      </c>
      <c r="AA60" s="201">
        <v>0.92</v>
      </c>
      <c r="AB60" s="201">
        <v>0</v>
      </c>
      <c r="AC60" s="201">
        <v>1.46</v>
      </c>
      <c r="AD60" s="201">
        <v>8.9</v>
      </c>
      <c r="AE60" s="201">
        <v>0</v>
      </c>
      <c r="AF60" s="201">
        <v>0</v>
      </c>
      <c r="AG60" s="201">
        <v>0</v>
      </c>
      <c r="AH60" s="201">
        <v>0</v>
      </c>
      <c r="AI60" s="201">
        <v>29.73</v>
      </c>
      <c r="AJ60" s="201">
        <v>0</v>
      </c>
      <c r="AK60" s="201">
        <v>19.600000000000001</v>
      </c>
      <c r="AL60" s="201">
        <v>0</v>
      </c>
      <c r="AM60" s="201">
        <v>0</v>
      </c>
      <c r="AN60" s="201">
        <v>0</v>
      </c>
      <c r="AO60" s="201">
        <v>200.1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0.41</v>
      </c>
      <c r="K61" s="201">
        <v>0.31</v>
      </c>
      <c r="L61" s="201">
        <v>19.32</v>
      </c>
      <c r="M61" s="201">
        <v>0.94</v>
      </c>
      <c r="N61" s="201">
        <v>1.21</v>
      </c>
      <c r="O61" s="201">
        <v>0</v>
      </c>
      <c r="P61" s="201">
        <v>1.61</v>
      </c>
      <c r="Q61" s="201">
        <v>0.11</v>
      </c>
      <c r="R61" s="201">
        <v>0.43</v>
      </c>
      <c r="S61" s="201">
        <v>0.27</v>
      </c>
      <c r="T61" s="201">
        <v>0</v>
      </c>
      <c r="U61" s="201">
        <v>2.34</v>
      </c>
      <c r="V61" s="201">
        <v>0.21</v>
      </c>
      <c r="W61" s="201">
        <v>0.36</v>
      </c>
      <c r="X61" s="201">
        <v>1.51</v>
      </c>
      <c r="Y61" s="201">
        <v>0</v>
      </c>
      <c r="Z61" s="201">
        <v>1.3</v>
      </c>
      <c r="AA61" s="201">
        <v>0.92</v>
      </c>
      <c r="AB61" s="201">
        <v>0</v>
      </c>
      <c r="AC61" s="201">
        <v>1.65</v>
      </c>
      <c r="AD61" s="201">
        <v>8.9</v>
      </c>
      <c r="AE61" s="201">
        <v>0</v>
      </c>
      <c r="AF61" s="201">
        <v>0</v>
      </c>
      <c r="AG61" s="201">
        <v>0</v>
      </c>
      <c r="AH61" s="201">
        <v>0</v>
      </c>
      <c r="AI61" s="201">
        <v>29.73</v>
      </c>
      <c r="AJ61" s="201">
        <v>0</v>
      </c>
      <c r="AK61" s="201">
        <v>19.600000000000001</v>
      </c>
      <c r="AL61" s="201">
        <v>0</v>
      </c>
      <c r="AM61" s="201">
        <v>0</v>
      </c>
      <c r="AN61" s="201">
        <v>0</v>
      </c>
      <c r="AO61" s="201">
        <v>200.1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0.41</v>
      </c>
      <c r="K62" s="201">
        <v>0.31</v>
      </c>
      <c r="L62" s="201">
        <v>19.32</v>
      </c>
      <c r="M62" s="201">
        <v>0.94</v>
      </c>
      <c r="N62" s="201">
        <v>1.21</v>
      </c>
      <c r="O62" s="201">
        <v>0</v>
      </c>
      <c r="P62" s="201">
        <v>1.61</v>
      </c>
      <c r="Q62" s="201">
        <v>0.11</v>
      </c>
      <c r="R62" s="201">
        <v>0.44</v>
      </c>
      <c r="S62" s="201">
        <v>0.27</v>
      </c>
      <c r="T62" s="201">
        <v>0</v>
      </c>
      <c r="U62" s="201">
        <v>2.34</v>
      </c>
      <c r="V62" s="201">
        <v>0.21</v>
      </c>
      <c r="W62" s="201">
        <v>0.36</v>
      </c>
      <c r="X62" s="201">
        <v>1.51</v>
      </c>
      <c r="Y62" s="201">
        <v>0</v>
      </c>
      <c r="Z62" s="201">
        <v>1.3</v>
      </c>
      <c r="AA62" s="201">
        <v>0.92</v>
      </c>
      <c r="AB62" s="201">
        <v>0</v>
      </c>
      <c r="AC62" s="201">
        <v>2.74</v>
      </c>
      <c r="AD62" s="201">
        <v>8.9</v>
      </c>
      <c r="AE62" s="201">
        <v>0</v>
      </c>
      <c r="AF62" s="201">
        <v>0</v>
      </c>
      <c r="AG62" s="201">
        <v>0</v>
      </c>
      <c r="AH62" s="201">
        <v>0</v>
      </c>
      <c r="AI62" s="201">
        <v>31.73</v>
      </c>
      <c r="AJ62" s="201">
        <v>0</v>
      </c>
      <c r="AK62" s="201">
        <v>0.32</v>
      </c>
      <c r="AL62" s="201">
        <v>0</v>
      </c>
      <c r="AM62" s="201">
        <v>0</v>
      </c>
      <c r="AN62" s="201">
        <v>0</v>
      </c>
      <c r="AO62" s="201">
        <v>200.1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0.41</v>
      </c>
      <c r="K63" s="201">
        <v>0.31</v>
      </c>
      <c r="L63" s="201">
        <v>19.32</v>
      </c>
      <c r="M63" s="201">
        <v>0.94</v>
      </c>
      <c r="N63" s="201">
        <v>1.21</v>
      </c>
      <c r="O63" s="201">
        <v>0</v>
      </c>
      <c r="P63" s="201">
        <v>1.61</v>
      </c>
      <c r="Q63" s="201">
        <v>0.11</v>
      </c>
      <c r="R63" s="201">
        <v>0.44</v>
      </c>
      <c r="S63" s="201">
        <v>0.27</v>
      </c>
      <c r="T63" s="201">
        <v>0</v>
      </c>
      <c r="U63" s="201">
        <v>2.34</v>
      </c>
      <c r="V63" s="201">
        <v>0.21</v>
      </c>
      <c r="W63" s="201">
        <v>0.36</v>
      </c>
      <c r="X63" s="201">
        <v>1.51</v>
      </c>
      <c r="Y63" s="201">
        <v>0</v>
      </c>
      <c r="Z63" s="201">
        <v>1.3</v>
      </c>
      <c r="AA63" s="201">
        <v>0.92</v>
      </c>
      <c r="AB63" s="201">
        <v>0</v>
      </c>
      <c r="AC63" s="201">
        <v>2.74</v>
      </c>
      <c r="AD63" s="201">
        <v>8.9</v>
      </c>
      <c r="AE63" s="201">
        <v>0</v>
      </c>
      <c r="AF63" s="201">
        <v>0</v>
      </c>
      <c r="AG63" s="201">
        <v>0</v>
      </c>
      <c r="AH63" s="201">
        <v>0</v>
      </c>
      <c r="AI63" s="201">
        <v>31.73</v>
      </c>
      <c r="AJ63" s="201">
        <v>0</v>
      </c>
      <c r="AK63" s="201">
        <v>5.43</v>
      </c>
      <c r="AL63" s="201">
        <v>0</v>
      </c>
      <c r="AM63" s="201">
        <v>0</v>
      </c>
      <c r="AN63" s="201">
        <v>0</v>
      </c>
      <c r="AO63" s="201">
        <v>200.1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0.41</v>
      </c>
      <c r="K64" s="201">
        <v>0.54</v>
      </c>
      <c r="L64" s="201">
        <v>19.329999999999998</v>
      </c>
      <c r="M64" s="201">
        <v>0.94</v>
      </c>
      <c r="N64" s="201">
        <v>1.21</v>
      </c>
      <c r="O64" s="201">
        <v>0</v>
      </c>
      <c r="P64" s="201">
        <v>1.61</v>
      </c>
      <c r="Q64" s="201">
        <v>0.11</v>
      </c>
      <c r="R64" s="201">
        <v>0.44</v>
      </c>
      <c r="S64" s="201">
        <v>0.27</v>
      </c>
      <c r="T64" s="201">
        <v>0</v>
      </c>
      <c r="U64" s="201">
        <v>2.34</v>
      </c>
      <c r="V64" s="201">
        <v>0.21</v>
      </c>
      <c r="W64" s="201">
        <v>0.36</v>
      </c>
      <c r="X64" s="201">
        <v>1.51</v>
      </c>
      <c r="Y64" s="201">
        <v>0</v>
      </c>
      <c r="Z64" s="201">
        <v>1.3</v>
      </c>
      <c r="AA64" s="201">
        <v>0.92</v>
      </c>
      <c r="AB64" s="201">
        <v>0</v>
      </c>
      <c r="AC64" s="201">
        <v>2.74</v>
      </c>
      <c r="AD64" s="201">
        <v>8.9</v>
      </c>
      <c r="AE64" s="201">
        <v>0</v>
      </c>
      <c r="AF64" s="201">
        <v>0</v>
      </c>
      <c r="AG64" s="201">
        <v>0</v>
      </c>
      <c r="AH64" s="201">
        <v>0</v>
      </c>
      <c r="AI64" s="201">
        <v>31.73</v>
      </c>
      <c r="AJ64" s="201">
        <v>0</v>
      </c>
      <c r="AK64" s="201">
        <v>5.43</v>
      </c>
      <c r="AL64" s="201">
        <v>0</v>
      </c>
      <c r="AM64" s="201">
        <v>0</v>
      </c>
      <c r="AN64" s="201">
        <v>0</v>
      </c>
      <c r="AO64" s="201">
        <v>200.1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0.41</v>
      </c>
      <c r="K65" s="201">
        <v>0.31</v>
      </c>
      <c r="L65" s="201">
        <v>19.329999999999998</v>
      </c>
      <c r="M65" s="201">
        <v>0.94</v>
      </c>
      <c r="N65" s="201">
        <v>1.21</v>
      </c>
      <c r="O65" s="201">
        <v>0</v>
      </c>
      <c r="P65" s="201">
        <v>1.28</v>
      </c>
      <c r="Q65" s="201">
        <v>0.11</v>
      </c>
      <c r="R65" s="201">
        <v>0.44</v>
      </c>
      <c r="S65" s="201">
        <v>0.27</v>
      </c>
      <c r="T65" s="201">
        <v>0</v>
      </c>
      <c r="U65" s="201">
        <v>2.34</v>
      </c>
      <c r="V65" s="201">
        <v>0.21</v>
      </c>
      <c r="W65" s="201">
        <v>0.36</v>
      </c>
      <c r="X65" s="201">
        <v>1.51</v>
      </c>
      <c r="Y65" s="201">
        <v>0</v>
      </c>
      <c r="Z65" s="201">
        <v>1.3</v>
      </c>
      <c r="AA65" s="201">
        <v>0.92</v>
      </c>
      <c r="AB65" s="201">
        <v>0</v>
      </c>
      <c r="AC65" s="201">
        <v>1.65</v>
      </c>
      <c r="AD65" s="201">
        <v>8.9</v>
      </c>
      <c r="AE65" s="201">
        <v>0</v>
      </c>
      <c r="AF65" s="201">
        <v>0</v>
      </c>
      <c r="AG65" s="201">
        <v>0</v>
      </c>
      <c r="AH65" s="201">
        <v>0</v>
      </c>
      <c r="AI65" s="201">
        <v>29.52</v>
      </c>
      <c r="AJ65" s="201">
        <v>0</v>
      </c>
      <c r="AK65" s="201">
        <v>5.43</v>
      </c>
      <c r="AL65" s="201">
        <v>0</v>
      </c>
      <c r="AM65" s="201">
        <v>0</v>
      </c>
      <c r="AN65" s="201">
        <v>0</v>
      </c>
      <c r="AO65" s="201">
        <v>200.1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0.41</v>
      </c>
      <c r="K66" s="201">
        <v>0.31</v>
      </c>
      <c r="L66" s="201">
        <v>19.329999999999998</v>
      </c>
      <c r="M66" s="201">
        <v>0.94</v>
      </c>
      <c r="N66" s="201">
        <v>1.21</v>
      </c>
      <c r="O66" s="201">
        <v>0</v>
      </c>
      <c r="P66" s="201">
        <v>1.28</v>
      </c>
      <c r="Q66" s="201">
        <v>0.11</v>
      </c>
      <c r="R66" s="201">
        <v>0.44</v>
      </c>
      <c r="S66" s="201">
        <v>0.27</v>
      </c>
      <c r="T66" s="201">
        <v>0</v>
      </c>
      <c r="U66" s="201">
        <v>2.34</v>
      </c>
      <c r="V66" s="201">
        <v>0.21</v>
      </c>
      <c r="W66" s="201">
        <v>0.36</v>
      </c>
      <c r="X66" s="201">
        <v>1.51</v>
      </c>
      <c r="Y66" s="201">
        <v>0</v>
      </c>
      <c r="Z66" s="201">
        <v>1.3</v>
      </c>
      <c r="AA66" s="201">
        <v>0.92</v>
      </c>
      <c r="AB66" s="201">
        <v>0</v>
      </c>
      <c r="AC66" s="201">
        <v>1.65</v>
      </c>
      <c r="AD66" s="201">
        <v>8.9</v>
      </c>
      <c r="AE66" s="201">
        <v>0</v>
      </c>
      <c r="AF66" s="201">
        <v>0</v>
      </c>
      <c r="AG66" s="201">
        <v>0</v>
      </c>
      <c r="AH66" s="201">
        <v>0</v>
      </c>
      <c r="AI66" s="201">
        <v>29.52</v>
      </c>
      <c r="AJ66" s="201">
        <v>0</v>
      </c>
      <c r="AK66" s="201">
        <v>5.43</v>
      </c>
      <c r="AL66" s="201">
        <v>0</v>
      </c>
      <c r="AM66" s="201">
        <v>0</v>
      </c>
      <c r="AN66" s="201">
        <v>0</v>
      </c>
      <c r="AO66" s="201">
        <v>200.1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0.41</v>
      </c>
      <c r="K67" s="201">
        <v>0.31</v>
      </c>
      <c r="L67" s="201">
        <v>19.329999999999998</v>
      </c>
      <c r="M67" s="201">
        <v>0.94</v>
      </c>
      <c r="N67" s="201">
        <v>1.21</v>
      </c>
      <c r="O67" s="201">
        <v>0</v>
      </c>
      <c r="P67" s="201">
        <v>1.28</v>
      </c>
      <c r="Q67" s="201">
        <v>0.11</v>
      </c>
      <c r="R67" s="201">
        <v>0.44</v>
      </c>
      <c r="S67" s="201">
        <v>0.27</v>
      </c>
      <c r="T67" s="201">
        <v>0</v>
      </c>
      <c r="U67" s="201">
        <v>2.34</v>
      </c>
      <c r="V67" s="201">
        <v>0.21</v>
      </c>
      <c r="W67" s="201">
        <v>0.36</v>
      </c>
      <c r="X67" s="201">
        <v>1.51</v>
      </c>
      <c r="Y67" s="201">
        <v>0</v>
      </c>
      <c r="Z67" s="201">
        <v>1.3</v>
      </c>
      <c r="AA67" s="201">
        <v>0.92</v>
      </c>
      <c r="AB67" s="201">
        <v>0</v>
      </c>
      <c r="AC67" s="201">
        <v>1.65</v>
      </c>
      <c r="AD67" s="201">
        <v>8.9</v>
      </c>
      <c r="AE67" s="201">
        <v>0</v>
      </c>
      <c r="AF67" s="201">
        <v>0</v>
      </c>
      <c r="AG67" s="201">
        <v>0</v>
      </c>
      <c r="AH67" s="201">
        <v>0</v>
      </c>
      <c r="AI67" s="201">
        <v>29.52</v>
      </c>
      <c r="AJ67" s="201">
        <v>0</v>
      </c>
      <c r="AK67" s="201">
        <v>5.43</v>
      </c>
      <c r="AL67" s="201">
        <v>0</v>
      </c>
      <c r="AM67" s="201">
        <v>0</v>
      </c>
      <c r="AN67" s="201">
        <v>0</v>
      </c>
      <c r="AO67" s="201">
        <v>200.1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0.41</v>
      </c>
      <c r="K68" s="201">
        <v>0.31</v>
      </c>
      <c r="L68" s="201">
        <v>19.329999999999998</v>
      </c>
      <c r="M68" s="201">
        <v>0.94</v>
      </c>
      <c r="N68" s="201">
        <v>1.21</v>
      </c>
      <c r="O68" s="201">
        <v>0</v>
      </c>
      <c r="P68" s="201">
        <v>1.28</v>
      </c>
      <c r="Q68" s="201">
        <v>0.11</v>
      </c>
      <c r="R68" s="201">
        <v>0.44</v>
      </c>
      <c r="S68" s="201">
        <v>0.27</v>
      </c>
      <c r="T68" s="201">
        <v>0</v>
      </c>
      <c r="U68" s="201">
        <v>2.34</v>
      </c>
      <c r="V68" s="201">
        <v>0.21</v>
      </c>
      <c r="W68" s="201">
        <v>0.34</v>
      </c>
      <c r="X68" s="201">
        <v>1.51</v>
      </c>
      <c r="Y68" s="201">
        <v>0</v>
      </c>
      <c r="Z68" s="201">
        <v>1.3</v>
      </c>
      <c r="AA68" s="201">
        <v>0.92</v>
      </c>
      <c r="AB68" s="201">
        <v>0</v>
      </c>
      <c r="AC68" s="201">
        <v>1.65</v>
      </c>
      <c r="AD68" s="201">
        <v>8.9</v>
      </c>
      <c r="AE68" s="201">
        <v>0</v>
      </c>
      <c r="AF68" s="201">
        <v>0</v>
      </c>
      <c r="AG68" s="201">
        <v>0</v>
      </c>
      <c r="AH68" s="201">
        <v>0</v>
      </c>
      <c r="AI68" s="201">
        <v>29.52</v>
      </c>
      <c r="AJ68" s="201">
        <v>0</v>
      </c>
      <c r="AK68" s="201">
        <v>5.43</v>
      </c>
      <c r="AL68" s="201">
        <v>0</v>
      </c>
      <c r="AM68" s="201">
        <v>0</v>
      </c>
      <c r="AN68" s="201">
        <v>0</v>
      </c>
      <c r="AO68" s="201">
        <v>200.1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0.41</v>
      </c>
      <c r="K69" s="201">
        <v>0.31</v>
      </c>
      <c r="L69" s="201">
        <v>19.329999999999998</v>
      </c>
      <c r="M69" s="201">
        <v>0.94</v>
      </c>
      <c r="N69" s="201">
        <v>1.21</v>
      </c>
      <c r="O69" s="201">
        <v>0</v>
      </c>
      <c r="P69" s="201">
        <v>1.28</v>
      </c>
      <c r="Q69" s="201">
        <v>0.11</v>
      </c>
      <c r="R69" s="201">
        <v>0.44</v>
      </c>
      <c r="S69" s="201">
        <v>0.27</v>
      </c>
      <c r="T69" s="201">
        <v>0</v>
      </c>
      <c r="U69" s="201">
        <v>2.34</v>
      </c>
      <c r="V69" s="201">
        <v>0.21</v>
      </c>
      <c r="W69" s="201">
        <v>0.36</v>
      </c>
      <c r="X69" s="201">
        <v>1.51</v>
      </c>
      <c r="Y69" s="201">
        <v>0</v>
      </c>
      <c r="Z69" s="201">
        <v>1.3</v>
      </c>
      <c r="AA69" s="201">
        <v>0.92</v>
      </c>
      <c r="AB69" s="201">
        <v>0</v>
      </c>
      <c r="AC69" s="201">
        <v>1.65</v>
      </c>
      <c r="AD69" s="201">
        <v>8.9</v>
      </c>
      <c r="AE69" s="201">
        <v>0</v>
      </c>
      <c r="AF69" s="201">
        <v>0</v>
      </c>
      <c r="AG69" s="201">
        <v>0</v>
      </c>
      <c r="AH69" s="201">
        <v>0</v>
      </c>
      <c r="AI69" s="201">
        <v>29.52</v>
      </c>
      <c r="AJ69" s="201">
        <v>0</v>
      </c>
      <c r="AK69" s="201">
        <v>5.43</v>
      </c>
      <c r="AL69" s="201">
        <v>0</v>
      </c>
      <c r="AM69" s="201">
        <v>0</v>
      </c>
      <c r="AN69" s="201">
        <v>0</v>
      </c>
      <c r="AO69" s="201">
        <v>200.1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0.41</v>
      </c>
      <c r="K70" s="201">
        <v>0.31</v>
      </c>
      <c r="L70" s="201">
        <v>19.329999999999998</v>
      </c>
      <c r="M70" s="201">
        <v>0.94</v>
      </c>
      <c r="N70" s="201">
        <v>1.21</v>
      </c>
      <c r="O70" s="201">
        <v>0</v>
      </c>
      <c r="P70" s="201">
        <v>1.28</v>
      </c>
      <c r="Q70" s="201">
        <v>0.11</v>
      </c>
      <c r="R70" s="201">
        <v>0.44</v>
      </c>
      <c r="S70" s="201">
        <v>0.27</v>
      </c>
      <c r="T70" s="201">
        <v>0</v>
      </c>
      <c r="U70" s="201">
        <v>2.34</v>
      </c>
      <c r="V70" s="201">
        <v>0.21</v>
      </c>
      <c r="W70" s="201">
        <v>0.36</v>
      </c>
      <c r="X70" s="201">
        <v>1.51</v>
      </c>
      <c r="Y70" s="201">
        <v>0</v>
      </c>
      <c r="Z70" s="201">
        <v>1.3</v>
      </c>
      <c r="AA70" s="201">
        <v>0.92</v>
      </c>
      <c r="AB70" s="201">
        <v>0</v>
      </c>
      <c r="AC70" s="201">
        <v>1.65</v>
      </c>
      <c r="AD70" s="201">
        <v>8.9</v>
      </c>
      <c r="AE70" s="201">
        <v>0</v>
      </c>
      <c r="AF70" s="201">
        <v>0</v>
      </c>
      <c r="AG70" s="201">
        <v>0</v>
      </c>
      <c r="AH70" s="201">
        <v>0</v>
      </c>
      <c r="AI70" s="201">
        <v>29.52</v>
      </c>
      <c r="AJ70" s="201">
        <v>0</v>
      </c>
      <c r="AK70" s="201">
        <v>5.43</v>
      </c>
      <c r="AL70" s="201">
        <v>0</v>
      </c>
      <c r="AM70" s="201">
        <v>0</v>
      </c>
      <c r="AN70" s="201">
        <v>0</v>
      </c>
      <c r="AO70" s="201">
        <v>200.1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0.41</v>
      </c>
      <c r="K71" s="201">
        <v>0.31</v>
      </c>
      <c r="L71" s="201">
        <v>19.329999999999998</v>
      </c>
      <c r="M71" s="201">
        <v>0.94</v>
      </c>
      <c r="N71" s="201">
        <v>1.21</v>
      </c>
      <c r="O71" s="201">
        <v>0</v>
      </c>
      <c r="P71" s="201">
        <v>1.28</v>
      </c>
      <c r="Q71" s="201">
        <v>0.11</v>
      </c>
      <c r="R71" s="201">
        <v>0.44</v>
      </c>
      <c r="S71" s="201">
        <v>0.27</v>
      </c>
      <c r="T71" s="201">
        <v>0</v>
      </c>
      <c r="U71" s="201">
        <v>2.34</v>
      </c>
      <c r="V71" s="201">
        <v>0.21</v>
      </c>
      <c r="W71" s="201">
        <v>0.36</v>
      </c>
      <c r="X71" s="201">
        <v>1.51</v>
      </c>
      <c r="Y71" s="201">
        <v>0</v>
      </c>
      <c r="Z71" s="201">
        <v>1.3</v>
      </c>
      <c r="AA71" s="201">
        <v>0.92</v>
      </c>
      <c r="AB71" s="201">
        <v>0</v>
      </c>
      <c r="AC71" s="201">
        <v>1.62</v>
      </c>
      <c r="AD71" s="201">
        <v>8.9</v>
      </c>
      <c r="AE71" s="201">
        <v>0</v>
      </c>
      <c r="AF71" s="201">
        <v>0</v>
      </c>
      <c r="AG71" s="201">
        <v>0</v>
      </c>
      <c r="AH71" s="201">
        <v>0</v>
      </c>
      <c r="AI71" s="201">
        <v>29.32</v>
      </c>
      <c r="AJ71" s="201">
        <v>0</v>
      </c>
      <c r="AK71" s="201">
        <v>5.43</v>
      </c>
      <c r="AL71" s="201">
        <v>0</v>
      </c>
      <c r="AM71" s="201">
        <v>0</v>
      </c>
      <c r="AN71" s="201">
        <v>0</v>
      </c>
      <c r="AO71" s="201">
        <v>200.1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0.41</v>
      </c>
      <c r="K72" s="201">
        <v>4.58</v>
      </c>
      <c r="L72" s="201">
        <v>162.87</v>
      </c>
      <c r="M72" s="201">
        <v>0.94</v>
      </c>
      <c r="N72" s="201">
        <v>1.21</v>
      </c>
      <c r="O72" s="201">
        <v>0</v>
      </c>
      <c r="P72" s="201">
        <v>1.28</v>
      </c>
      <c r="Q72" s="201">
        <v>0.11</v>
      </c>
      <c r="R72" s="201">
        <v>0.44</v>
      </c>
      <c r="S72" s="201">
        <v>0.27</v>
      </c>
      <c r="T72" s="201">
        <v>0</v>
      </c>
      <c r="U72" s="201">
        <v>2.34</v>
      </c>
      <c r="V72" s="201">
        <v>0.21</v>
      </c>
      <c r="W72" s="201">
        <v>0.36</v>
      </c>
      <c r="X72" s="201">
        <v>1.51</v>
      </c>
      <c r="Y72" s="201">
        <v>0</v>
      </c>
      <c r="Z72" s="201">
        <v>1.3</v>
      </c>
      <c r="AA72" s="201">
        <v>0.92</v>
      </c>
      <c r="AB72" s="201">
        <v>0</v>
      </c>
      <c r="AC72" s="201">
        <v>1.62</v>
      </c>
      <c r="AD72" s="201">
        <v>8.9</v>
      </c>
      <c r="AE72" s="201">
        <v>0</v>
      </c>
      <c r="AF72" s="201">
        <v>0</v>
      </c>
      <c r="AG72" s="201">
        <v>0</v>
      </c>
      <c r="AH72" s="201">
        <v>0</v>
      </c>
      <c r="AI72" s="201">
        <v>29.32</v>
      </c>
      <c r="AJ72" s="201">
        <v>0</v>
      </c>
      <c r="AK72" s="201">
        <v>20.49</v>
      </c>
      <c r="AL72" s="201">
        <v>0</v>
      </c>
      <c r="AM72" s="201">
        <v>0</v>
      </c>
      <c r="AN72" s="201">
        <v>0</v>
      </c>
      <c r="AO72" s="201">
        <v>200.1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0.41</v>
      </c>
      <c r="K73" s="201">
        <v>4.58</v>
      </c>
      <c r="L73" s="201">
        <v>189.93</v>
      </c>
      <c r="M73" s="201">
        <v>0.94</v>
      </c>
      <c r="N73" s="201">
        <v>1.21</v>
      </c>
      <c r="O73" s="201">
        <v>0</v>
      </c>
      <c r="P73" s="201">
        <v>1.28</v>
      </c>
      <c r="Q73" s="201">
        <v>0.11</v>
      </c>
      <c r="R73" s="201">
        <v>0.44</v>
      </c>
      <c r="S73" s="201">
        <v>0.27</v>
      </c>
      <c r="T73" s="201">
        <v>0</v>
      </c>
      <c r="U73" s="201">
        <v>2.34</v>
      </c>
      <c r="V73" s="201">
        <v>0.21</v>
      </c>
      <c r="W73" s="201">
        <v>0.36</v>
      </c>
      <c r="X73" s="201">
        <v>1.51</v>
      </c>
      <c r="Y73" s="201">
        <v>0</v>
      </c>
      <c r="Z73" s="201">
        <v>1.3</v>
      </c>
      <c r="AA73" s="201">
        <v>0.92</v>
      </c>
      <c r="AB73" s="201">
        <v>0</v>
      </c>
      <c r="AC73" s="201">
        <v>2.74</v>
      </c>
      <c r="AD73" s="201">
        <v>8.9</v>
      </c>
      <c r="AE73" s="201">
        <v>0</v>
      </c>
      <c r="AF73" s="201">
        <v>0</v>
      </c>
      <c r="AG73" s="201">
        <v>0</v>
      </c>
      <c r="AH73" s="201">
        <v>0</v>
      </c>
      <c r="AI73" s="201">
        <v>31.73</v>
      </c>
      <c r="AJ73" s="201">
        <v>0</v>
      </c>
      <c r="AK73" s="201">
        <v>69.599999999999994</v>
      </c>
      <c r="AL73" s="201">
        <v>0</v>
      </c>
      <c r="AM73" s="201">
        <v>0</v>
      </c>
      <c r="AN73" s="201">
        <v>0</v>
      </c>
      <c r="AO73" s="201">
        <v>200.1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0.41</v>
      </c>
      <c r="K74" s="201">
        <v>4.58</v>
      </c>
      <c r="L74" s="201">
        <v>208.3</v>
      </c>
      <c r="M74" s="201">
        <v>0.94</v>
      </c>
      <c r="N74" s="201">
        <v>1.21</v>
      </c>
      <c r="O74" s="201">
        <v>0</v>
      </c>
      <c r="P74" s="201">
        <v>1.28</v>
      </c>
      <c r="Q74" s="201">
        <v>0.11</v>
      </c>
      <c r="R74" s="201">
        <v>0.44</v>
      </c>
      <c r="S74" s="201">
        <v>0.27</v>
      </c>
      <c r="T74" s="201">
        <v>0</v>
      </c>
      <c r="U74" s="201">
        <v>2.34</v>
      </c>
      <c r="V74" s="201">
        <v>0.21</v>
      </c>
      <c r="W74" s="201">
        <v>0.34</v>
      </c>
      <c r="X74" s="201">
        <v>1.51</v>
      </c>
      <c r="Y74" s="201">
        <v>0</v>
      </c>
      <c r="Z74" s="201">
        <v>1.3</v>
      </c>
      <c r="AA74" s="201">
        <v>0.92</v>
      </c>
      <c r="AB74" s="201">
        <v>0</v>
      </c>
      <c r="AC74" s="201">
        <v>2.74</v>
      </c>
      <c r="AD74" s="201">
        <v>8.9</v>
      </c>
      <c r="AE74" s="201">
        <v>0</v>
      </c>
      <c r="AF74" s="201">
        <v>0</v>
      </c>
      <c r="AG74" s="201">
        <v>0</v>
      </c>
      <c r="AH74" s="201">
        <v>0</v>
      </c>
      <c r="AI74" s="201">
        <v>31.73</v>
      </c>
      <c r="AJ74" s="201">
        <v>0</v>
      </c>
      <c r="AK74" s="201">
        <v>69.599999999999994</v>
      </c>
      <c r="AL74" s="201">
        <v>0</v>
      </c>
      <c r="AM74" s="201">
        <v>0</v>
      </c>
      <c r="AN74" s="201">
        <v>0</v>
      </c>
      <c r="AO74" s="201">
        <v>200.1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0.41</v>
      </c>
      <c r="K75" s="201">
        <v>4.58</v>
      </c>
      <c r="L75" s="201">
        <v>209.27</v>
      </c>
      <c r="M75" s="201">
        <v>0.94</v>
      </c>
      <c r="N75" s="201">
        <v>1.21</v>
      </c>
      <c r="O75" s="201">
        <v>0</v>
      </c>
      <c r="P75" s="201">
        <v>1.28</v>
      </c>
      <c r="Q75" s="201">
        <v>0.11</v>
      </c>
      <c r="R75" s="201">
        <v>0.44</v>
      </c>
      <c r="S75" s="201">
        <v>0.27</v>
      </c>
      <c r="T75" s="201">
        <v>0</v>
      </c>
      <c r="U75" s="201">
        <v>2.34</v>
      </c>
      <c r="V75" s="201">
        <v>0.21</v>
      </c>
      <c r="W75" s="201">
        <v>0.36</v>
      </c>
      <c r="X75" s="201">
        <v>1.51</v>
      </c>
      <c r="Y75" s="201">
        <v>0</v>
      </c>
      <c r="Z75" s="201">
        <v>1.3</v>
      </c>
      <c r="AA75" s="201">
        <v>0.92</v>
      </c>
      <c r="AB75" s="201">
        <v>0</v>
      </c>
      <c r="AC75" s="201">
        <v>1.69</v>
      </c>
      <c r="AD75" s="201">
        <v>8.9</v>
      </c>
      <c r="AE75" s="201">
        <v>0</v>
      </c>
      <c r="AF75" s="201">
        <v>0</v>
      </c>
      <c r="AG75" s="201">
        <v>0</v>
      </c>
      <c r="AH75" s="201">
        <v>0</v>
      </c>
      <c r="AI75" s="201">
        <v>28.11</v>
      </c>
      <c r="AJ75" s="201">
        <v>0</v>
      </c>
      <c r="AK75" s="201">
        <v>69.599999999999994</v>
      </c>
      <c r="AL75" s="201">
        <v>0</v>
      </c>
      <c r="AM75" s="201">
        <v>0</v>
      </c>
      <c r="AN75" s="201">
        <v>0</v>
      </c>
      <c r="AO75" s="201">
        <v>204.45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0.41</v>
      </c>
      <c r="K76" s="201">
        <v>4.58</v>
      </c>
      <c r="L76" s="201">
        <v>209.27</v>
      </c>
      <c r="M76" s="201">
        <v>0.94</v>
      </c>
      <c r="N76" s="201">
        <v>1.21</v>
      </c>
      <c r="O76" s="201">
        <v>0</v>
      </c>
      <c r="P76" s="201">
        <v>1.28</v>
      </c>
      <c r="Q76" s="201">
        <v>0.11</v>
      </c>
      <c r="R76" s="201">
        <v>0.44</v>
      </c>
      <c r="S76" s="201">
        <v>0.27</v>
      </c>
      <c r="T76" s="201">
        <v>0</v>
      </c>
      <c r="U76" s="201">
        <v>2.34</v>
      </c>
      <c r="V76" s="201">
        <v>0.21</v>
      </c>
      <c r="W76" s="201">
        <v>0.36</v>
      </c>
      <c r="X76" s="201">
        <v>1.51</v>
      </c>
      <c r="Y76" s="201">
        <v>0</v>
      </c>
      <c r="Z76" s="201">
        <v>1.3</v>
      </c>
      <c r="AA76" s="201">
        <v>0.92</v>
      </c>
      <c r="AB76" s="201">
        <v>0</v>
      </c>
      <c r="AC76" s="201">
        <v>1.69</v>
      </c>
      <c r="AD76" s="201">
        <v>8.9</v>
      </c>
      <c r="AE76" s="201">
        <v>0</v>
      </c>
      <c r="AF76" s="201">
        <v>0</v>
      </c>
      <c r="AG76" s="201">
        <v>0</v>
      </c>
      <c r="AH76" s="201">
        <v>0</v>
      </c>
      <c r="AI76" s="201">
        <v>28.11</v>
      </c>
      <c r="AJ76" s="201">
        <v>0</v>
      </c>
      <c r="AK76" s="201">
        <v>69.599999999999994</v>
      </c>
      <c r="AL76" s="201">
        <v>0</v>
      </c>
      <c r="AM76" s="201">
        <v>0</v>
      </c>
      <c r="AN76" s="201">
        <v>0</v>
      </c>
      <c r="AO76" s="201">
        <v>204.45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0.41</v>
      </c>
      <c r="K77" s="201">
        <v>4.58</v>
      </c>
      <c r="L77" s="201">
        <v>98.11</v>
      </c>
      <c r="M77" s="201">
        <v>0.94</v>
      </c>
      <c r="N77" s="201">
        <v>1.21</v>
      </c>
      <c r="O77" s="201">
        <v>0</v>
      </c>
      <c r="P77" s="201">
        <v>1.28</v>
      </c>
      <c r="Q77" s="201">
        <v>0.11</v>
      </c>
      <c r="R77" s="201">
        <v>0.44</v>
      </c>
      <c r="S77" s="201">
        <v>0.27</v>
      </c>
      <c r="T77" s="201">
        <v>0</v>
      </c>
      <c r="U77" s="201">
        <v>2.34</v>
      </c>
      <c r="V77" s="201">
        <v>0.21</v>
      </c>
      <c r="W77" s="201">
        <v>0.36</v>
      </c>
      <c r="X77" s="201">
        <v>1.51</v>
      </c>
      <c r="Y77" s="201">
        <v>0</v>
      </c>
      <c r="Z77" s="201">
        <v>1.3</v>
      </c>
      <c r="AA77" s="201">
        <v>0.92</v>
      </c>
      <c r="AB77" s="201">
        <v>0</v>
      </c>
      <c r="AC77" s="201">
        <v>1.69</v>
      </c>
      <c r="AD77" s="201">
        <v>8.9</v>
      </c>
      <c r="AE77" s="201">
        <v>0</v>
      </c>
      <c r="AF77" s="201">
        <v>0</v>
      </c>
      <c r="AG77" s="201">
        <v>0</v>
      </c>
      <c r="AH77" s="201">
        <v>0</v>
      </c>
      <c r="AI77" s="201">
        <v>28.11</v>
      </c>
      <c r="AJ77" s="201">
        <v>0</v>
      </c>
      <c r="AK77" s="201">
        <v>69.599999999999994</v>
      </c>
      <c r="AL77" s="201">
        <v>0</v>
      </c>
      <c r="AM77" s="201">
        <v>0</v>
      </c>
      <c r="AN77" s="201">
        <v>0</v>
      </c>
      <c r="AO77" s="201">
        <v>204.45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0.41</v>
      </c>
      <c r="K78" s="201">
        <v>0.31</v>
      </c>
      <c r="L78" s="201">
        <v>19.329999999999998</v>
      </c>
      <c r="M78" s="201">
        <v>0.94</v>
      </c>
      <c r="N78" s="201">
        <v>1.21</v>
      </c>
      <c r="O78" s="201">
        <v>0</v>
      </c>
      <c r="P78" s="201">
        <v>1.28</v>
      </c>
      <c r="Q78" s="201">
        <v>0.11</v>
      </c>
      <c r="R78" s="201">
        <v>0.44</v>
      </c>
      <c r="S78" s="201">
        <v>0.27</v>
      </c>
      <c r="T78" s="201">
        <v>0</v>
      </c>
      <c r="U78" s="201">
        <v>2.34</v>
      </c>
      <c r="V78" s="201">
        <v>0.21</v>
      </c>
      <c r="W78" s="201">
        <v>0.36</v>
      </c>
      <c r="X78" s="201">
        <v>1.51</v>
      </c>
      <c r="Y78" s="201">
        <v>0</v>
      </c>
      <c r="Z78" s="201">
        <v>1.3</v>
      </c>
      <c r="AA78" s="201">
        <v>0.92</v>
      </c>
      <c r="AB78" s="201">
        <v>0</v>
      </c>
      <c r="AC78" s="201">
        <v>1.69</v>
      </c>
      <c r="AD78" s="201">
        <v>8.9</v>
      </c>
      <c r="AE78" s="201">
        <v>0</v>
      </c>
      <c r="AF78" s="201">
        <v>0</v>
      </c>
      <c r="AG78" s="201">
        <v>0</v>
      </c>
      <c r="AH78" s="201">
        <v>0</v>
      </c>
      <c r="AI78" s="201">
        <v>28.69</v>
      </c>
      <c r="AJ78" s="201">
        <v>0</v>
      </c>
      <c r="AK78" s="201">
        <v>69.599999999999994</v>
      </c>
      <c r="AL78" s="201">
        <v>0</v>
      </c>
      <c r="AM78" s="201">
        <v>0</v>
      </c>
      <c r="AN78" s="201">
        <v>0</v>
      </c>
      <c r="AO78" s="201">
        <v>204.45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0.41</v>
      </c>
      <c r="K79" s="201">
        <v>0.31</v>
      </c>
      <c r="L79" s="201">
        <v>19.329999999999998</v>
      </c>
      <c r="M79" s="201">
        <v>0.94</v>
      </c>
      <c r="N79" s="201">
        <v>1.21</v>
      </c>
      <c r="O79" s="201">
        <v>0</v>
      </c>
      <c r="P79" s="201">
        <v>1.28</v>
      </c>
      <c r="Q79" s="201">
        <v>0.11</v>
      </c>
      <c r="R79" s="201">
        <v>0.44</v>
      </c>
      <c r="S79" s="201">
        <v>0.27</v>
      </c>
      <c r="T79" s="201">
        <v>0</v>
      </c>
      <c r="U79" s="201">
        <v>2.34</v>
      </c>
      <c r="V79" s="201">
        <v>0.21</v>
      </c>
      <c r="W79" s="201">
        <v>0.36</v>
      </c>
      <c r="X79" s="201">
        <v>1.51</v>
      </c>
      <c r="Y79" s="201">
        <v>0</v>
      </c>
      <c r="Z79" s="201">
        <v>1.3</v>
      </c>
      <c r="AA79" s="201">
        <v>0.92</v>
      </c>
      <c r="AB79" s="201">
        <v>0</v>
      </c>
      <c r="AC79" s="201">
        <v>1.69</v>
      </c>
      <c r="AD79" s="201">
        <v>8.9</v>
      </c>
      <c r="AE79" s="201">
        <v>0</v>
      </c>
      <c r="AF79" s="201">
        <v>0</v>
      </c>
      <c r="AG79" s="201">
        <v>0</v>
      </c>
      <c r="AH79" s="201">
        <v>0</v>
      </c>
      <c r="AI79" s="201">
        <v>28.69</v>
      </c>
      <c r="AJ79" s="201">
        <v>0</v>
      </c>
      <c r="AK79" s="201">
        <v>69.599999999999994</v>
      </c>
      <c r="AL79" s="201">
        <v>0</v>
      </c>
      <c r="AM79" s="201">
        <v>0</v>
      </c>
      <c r="AN79" s="201">
        <v>0</v>
      </c>
      <c r="AO79" s="201">
        <v>204.45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0.41</v>
      </c>
      <c r="K80" s="201">
        <v>0.31</v>
      </c>
      <c r="L80" s="201">
        <v>19.329999999999998</v>
      </c>
      <c r="M80" s="201">
        <v>0.94</v>
      </c>
      <c r="N80" s="201">
        <v>1.21</v>
      </c>
      <c r="O80" s="201">
        <v>0</v>
      </c>
      <c r="P80" s="201">
        <v>1.28</v>
      </c>
      <c r="Q80" s="201">
        <v>0.11</v>
      </c>
      <c r="R80" s="201">
        <v>0.44</v>
      </c>
      <c r="S80" s="201">
        <v>0.27</v>
      </c>
      <c r="T80" s="201">
        <v>0</v>
      </c>
      <c r="U80" s="201">
        <v>2.34</v>
      </c>
      <c r="V80" s="201">
        <v>0.21</v>
      </c>
      <c r="W80" s="201">
        <v>0.34</v>
      </c>
      <c r="X80" s="201">
        <v>1.51</v>
      </c>
      <c r="Y80" s="201">
        <v>0</v>
      </c>
      <c r="Z80" s="201">
        <v>1.3</v>
      </c>
      <c r="AA80" s="201">
        <v>0.92</v>
      </c>
      <c r="AB80" s="201">
        <v>0</v>
      </c>
      <c r="AC80" s="201">
        <v>1.69</v>
      </c>
      <c r="AD80" s="201">
        <v>8.9</v>
      </c>
      <c r="AE80" s="201">
        <v>0</v>
      </c>
      <c r="AF80" s="201">
        <v>0</v>
      </c>
      <c r="AG80" s="201">
        <v>0</v>
      </c>
      <c r="AH80" s="201">
        <v>0</v>
      </c>
      <c r="AI80" s="201">
        <v>28.69</v>
      </c>
      <c r="AJ80" s="201">
        <v>0</v>
      </c>
      <c r="AK80" s="201">
        <v>69.599999999999994</v>
      </c>
      <c r="AL80" s="201">
        <v>0</v>
      </c>
      <c r="AM80" s="201">
        <v>0</v>
      </c>
      <c r="AN80" s="201">
        <v>0</v>
      </c>
      <c r="AO80" s="201">
        <v>204.45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0.41</v>
      </c>
      <c r="K81" s="201">
        <v>0.31</v>
      </c>
      <c r="L81" s="201">
        <v>19.329999999999998</v>
      </c>
      <c r="M81" s="201">
        <v>0.94</v>
      </c>
      <c r="N81" s="201">
        <v>1.21</v>
      </c>
      <c r="O81" s="201">
        <v>0</v>
      </c>
      <c r="P81" s="201">
        <v>1.28</v>
      </c>
      <c r="Q81" s="201">
        <v>0.11</v>
      </c>
      <c r="R81" s="201">
        <v>0.44</v>
      </c>
      <c r="S81" s="201">
        <v>0.27</v>
      </c>
      <c r="T81" s="201">
        <v>0</v>
      </c>
      <c r="U81" s="201">
        <v>2.34</v>
      </c>
      <c r="V81" s="201">
        <v>0.21</v>
      </c>
      <c r="W81" s="201">
        <v>0.36</v>
      </c>
      <c r="X81" s="201">
        <v>1.51</v>
      </c>
      <c r="Y81" s="201">
        <v>0</v>
      </c>
      <c r="Z81" s="201">
        <v>1.3</v>
      </c>
      <c r="AA81" s="201">
        <v>0.92</v>
      </c>
      <c r="AB81" s="201">
        <v>0</v>
      </c>
      <c r="AC81" s="201">
        <v>1.46</v>
      </c>
      <c r="AD81" s="201">
        <v>8.9</v>
      </c>
      <c r="AE81" s="201">
        <v>0</v>
      </c>
      <c r="AF81" s="201">
        <v>0</v>
      </c>
      <c r="AG81" s="201">
        <v>0</v>
      </c>
      <c r="AH81" s="201">
        <v>0</v>
      </c>
      <c r="AI81" s="201">
        <v>28.46</v>
      </c>
      <c r="AJ81" s="201">
        <v>0</v>
      </c>
      <c r="AK81" s="201">
        <v>43.5</v>
      </c>
      <c r="AL81" s="201">
        <v>0</v>
      </c>
      <c r="AM81" s="201">
        <v>0</v>
      </c>
      <c r="AN81" s="201">
        <v>0</v>
      </c>
      <c r="AO81" s="201">
        <v>204.45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0.41</v>
      </c>
      <c r="K82" s="201">
        <v>0.31</v>
      </c>
      <c r="L82" s="201">
        <v>19.329999999999998</v>
      </c>
      <c r="M82" s="201">
        <v>0.94</v>
      </c>
      <c r="N82" s="201">
        <v>1.21</v>
      </c>
      <c r="O82" s="201">
        <v>0</v>
      </c>
      <c r="P82" s="201">
        <v>1.28</v>
      </c>
      <c r="Q82" s="201">
        <v>0.11</v>
      </c>
      <c r="R82" s="201">
        <v>0.44</v>
      </c>
      <c r="S82" s="201">
        <v>0.27</v>
      </c>
      <c r="T82" s="201">
        <v>0</v>
      </c>
      <c r="U82" s="201">
        <v>2.34</v>
      </c>
      <c r="V82" s="201">
        <v>0.21</v>
      </c>
      <c r="W82" s="201">
        <v>0.36</v>
      </c>
      <c r="X82" s="201">
        <v>1.51</v>
      </c>
      <c r="Y82" s="201">
        <v>0</v>
      </c>
      <c r="Z82" s="201">
        <v>1.3</v>
      </c>
      <c r="AA82" s="201">
        <v>0.92</v>
      </c>
      <c r="AB82" s="201">
        <v>0</v>
      </c>
      <c r="AC82" s="201">
        <v>1.46</v>
      </c>
      <c r="AD82" s="201">
        <v>8.9</v>
      </c>
      <c r="AE82" s="201">
        <v>0</v>
      </c>
      <c r="AF82" s="201">
        <v>0</v>
      </c>
      <c r="AG82" s="201">
        <v>0</v>
      </c>
      <c r="AH82" s="201">
        <v>0</v>
      </c>
      <c r="AI82" s="201">
        <v>28.46</v>
      </c>
      <c r="AJ82" s="201">
        <v>0</v>
      </c>
      <c r="AK82" s="201">
        <v>26.1</v>
      </c>
      <c r="AL82" s="201">
        <v>0</v>
      </c>
      <c r="AM82" s="201">
        <v>0</v>
      </c>
      <c r="AN82" s="201">
        <v>0</v>
      </c>
      <c r="AO82" s="201">
        <v>204.45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0.31</v>
      </c>
      <c r="L83" s="201">
        <v>19.329999999999998</v>
      </c>
      <c r="M83" s="201">
        <v>0.94</v>
      </c>
      <c r="N83" s="201">
        <v>1.21</v>
      </c>
      <c r="O83" s="201">
        <v>0</v>
      </c>
      <c r="P83" s="201">
        <v>1.28</v>
      </c>
      <c r="Q83" s="201">
        <v>0.11</v>
      </c>
      <c r="R83" s="201">
        <v>0.44</v>
      </c>
      <c r="S83" s="201">
        <v>0.27</v>
      </c>
      <c r="T83" s="201">
        <v>0</v>
      </c>
      <c r="U83" s="201">
        <v>2.34</v>
      </c>
      <c r="V83" s="201">
        <v>0.21</v>
      </c>
      <c r="W83" s="201">
        <v>0.36</v>
      </c>
      <c r="X83" s="201">
        <v>1.51</v>
      </c>
      <c r="Y83" s="201">
        <v>0</v>
      </c>
      <c r="Z83" s="201">
        <v>1.3</v>
      </c>
      <c r="AA83" s="201">
        <v>0.92</v>
      </c>
      <c r="AB83" s="201">
        <v>0</v>
      </c>
      <c r="AC83" s="201">
        <v>1.46</v>
      </c>
      <c r="AD83" s="201">
        <v>8.9</v>
      </c>
      <c r="AE83" s="201">
        <v>0</v>
      </c>
      <c r="AF83" s="201">
        <v>0</v>
      </c>
      <c r="AG83" s="201">
        <v>0</v>
      </c>
      <c r="AH83" s="201">
        <v>0</v>
      </c>
      <c r="AI83" s="201">
        <v>28.16</v>
      </c>
      <c r="AJ83" s="201">
        <v>0</v>
      </c>
      <c r="AK83" s="201">
        <v>4.3499999999999996</v>
      </c>
      <c r="AL83" s="201">
        <v>0</v>
      </c>
      <c r="AM83" s="201">
        <v>0</v>
      </c>
      <c r="AN83" s="201">
        <v>0</v>
      </c>
      <c r="AO83" s="201">
        <v>204.45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0.31</v>
      </c>
      <c r="L84" s="201">
        <v>19.329999999999998</v>
      </c>
      <c r="M84" s="201">
        <v>0.94</v>
      </c>
      <c r="N84" s="201">
        <v>1.21</v>
      </c>
      <c r="O84" s="201">
        <v>0</v>
      </c>
      <c r="P84" s="201">
        <v>1.28</v>
      </c>
      <c r="Q84" s="201">
        <v>0.11</v>
      </c>
      <c r="R84" s="201">
        <v>0.44</v>
      </c>
      <c r="S84" s="201">
        <v>0.27</v>
      </c>
      <c r="T84" s="201">
        <v>0</v>
      </c>
      <c r="U84" s="201">
        <v>2.34</v>
      </c>
      <c r="V84" s="201">
        <v>0.21</v>
      </c>
      <c r="W84" s="201">
        <v>0.36</v>
      </c>
      <c r="X84" s="201">
        <v>1.51</v>
      </c>
      <c r="Y84" s="201">
        <v>0</v>
      </c>
      <c r="Z84" s="201">
        <v>1.3</v>
      </c>
      <c r="AA84" s="201">
        <v>0.92</v>
      </c>
      <c r="AB84" s="201">
        <v>0</v>
      </c>
      <c r="AC84" s="201">
        <v>1.46</v>
      </c>
      <c r="AD84" s="201">
        <v>8.9</v>
      </c>
      <c r="AE84" s="201">
        <v>0</v>
      </c>
      <c r="AF84" s="201">
        <v>0</v>
      </c>
      <c r="AG84" s="201">
        <v>0</v>
      </c>
      <c r="AH84" s="201">
        <v>0</v>
      </c>
      <c r="AI84" s="201">
        <v>28.16</v>
      </c>
      <c r="AJ84" s="201">
        <v>0</v>
      </c>
      <c r="AK84" s="201">
        <v>4.3499999999999996</v>
      </c>
      <c r="AL84" s="201">
        <v>0</v>
      </c>
      <c r="AM84" s="201">
        <v>0</v>
      </c>
      <c r="AN84" s="201">
        <v>0</v>
      </c>
      <c r="AO84" s="201">
        <v>204.45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0.31</v>
      </c>
      <c r="L85" s="201">
        <v>19.329999999999998</v>
      </c>
      <c r="M85" s="201">
        <v>0.94</v>
      </c>
      <c r="N85" s="201">
        <v>1.21</v>
      </c>
      <c r="O85" s="201">
        <v>0</v>
      </c>
      <c r="P85" s="201">
        <v>1.28</v>
      </c>
      <c r="Q85" s="201">
        <v>0.11</v>
      </c>
      <c r="R85" s="201">
        <v>0.44</v>
      </c>
      <c r="S85" s="201">
        <v>0.27</v>
      </c>
      <c r="T85" s="201">
        <v>0</v>
      </c>
      <c r="U85" s="201">
        <v>2.34</v>
      </c>
      <c r="V85" s="201">
        <v>0.21</v>
      </c>
      <c r="W85" s="201">
        <v>0.36</v>
      </c>
      <c r="X85" s="201">
        <v>1.51</v>
      </c>
      <c r="Y85" s="201">
        <v>0</v>
      </c>
      <c r="Z85" s="201">
        <v>1.3</v>
      </c>
      <c r="AA85" s="201">
        <v>0.92</v>
      </c>
      <c r="AB85" s="201">
        <v>0</v>
      </c>
      <c r="AC85" s="201">
        <v>1.46</v>
      </c>
      <c r="AD85" s="201">
        <v>8.9</v>
      </c>
      <c r="AE85" s="201">
        <v>0</v>
      </c>
      <c r="AF85" s="201">
        <v>0</v>
      </c>
      <c r="AG85" s="201">
        <v>0</v>
      </c>
      <c r="AH85" s="201">
        <v>0</v>
      </c>
      <c r="AI85" s="201">
        <v>28.16</v>
      </c>
      <c r="AJ85" s="201">
        <v>0</v>
      </c>
      <c r="AK85" s="201">
        <v>4.3499999999999996</v>
      </c>
      <c r="AL85" s="201">
        <v>0</v>
      </c>
      <c r="AM85" s="201">
        <v>0</v>
      </c>
      <c r="AN85" s="201">
        <v>0</v>
      </c>
      <c r="AO85" s="201">
        <v>204.45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0.31</v>
      </c>
      <c r="L86" s="201">
        <v>19.329999999999998</v>
      </c>
      <c r="M86" s="201">
        <v>0.94</v>
      </c>
      <c r="N86" s="201">
        <v>1.21</v>
      </c>
      <c r="O86" s="201">
        <v>0</v>
      </c>
      <c r="P86" s="201">
        <v>1.28</v>
      </c>
      <c r="Q86" s="201">
        <v>0.11</v>
      </c>
      <c r="R86" s="201">
        <v>0.44</v>
      </c>
      <c r="S86" s="201">
        <v>0.27</v>
      </c>
      <c r="T86" s="201">
        <v>0</v>
      </c>
      <c r="U86" s="201">
        <v>2.34</v>
      </c>
      <c r="V86" s="201">
        <v>0.21</v>
      </c>
      <c r="W86" s="201">
        <v>0.34</v>
      </c>
      <c r="X86" s="201">
        <v>1.51</v>
      </c>
      <c r="Y86" s="201">
        <v>0</v>
      </c>
      <c r="Z86" s="201">
        <v>1.3</v>
      </c>
      <c r="AA86" s="201">
        <v>0.92</v>
      </c>
      <c r="AB86" s="201">
        <v>0</v>
      </c>
      <c r="AC86" s="201">
        <v>1.46</v>
      </c>
      <c r="AD86" s="201">
        <v>8.9</v>
      </c>
      <c r="AE86" s="201">
        <v>0</v>
      </c>
      <c r="AF86" s="201">
        <v>0</v>
      </c>
      <c r="AG86" s="201">
        <v>0</v>
      </c>
      <c r="AH86" s="201">
        <v>0</v>
      </c>
      <c r="AI86" s="201">
        <v>27.67</v>
      </c>
      <c r="AJ86" s="201">
        <v>0</v>
      </c>
      <c r="AK86" s="201">
        <v>4.3499999999999996</v>
      </c>
      <c r="AL86" s="201">
        <v>0</v>
      </c>
      <c r="AM86" s="201">
        <v>0</v>
      </c>
      <c r="AN86" s="201">
        <v>0</v>
      </c>
      <c r="AO86" s="201">
        <v>204.45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0.31</v>
      </c>
      <c r="L87" s="201">
        <v>19.329999999999998</v>
      </c>
      <c r="M87" s="201">
        <v>0.94</v>
      </c>
      <c r="N87" s="201">
        <v>1.21</v>
      </c>
      <c r="O87" s="201">
        <v>0</v>
      </c>
      <c r="P87" s="201">
        <v>1.28</v>
      </c>
      <c r="Q87" s="201">
        <v>0.11</v>
      </c>
      <c r="R87" s="201">
        <v>0.44</v>
      </c>
      <c r="S87" s="201">
        <v>0.27</v>
      </c>
      <c r="T87" s="201">
        <v>0</v>
      </c>
      <c r="U87" s="201">
        <v>2.34</v>
      </c>
      <c r="V87" s="201">
        <v>0.21</v>
      </c>
      <c r="W87" s="201">
        <v>0.36</v>
      </c>
      <c r="X87" s="201">
        <v>1.51</v>
      </c>
      <c r="Y87" s="201">
        <v>0</v>
      </c>
      <c r="Z87" s="201">
        <v>1.3</v>
      </c>
      <c r="AA87" s="201">
        <v>0.92</v>
      </c>
      <c r="AB87" s="201">
        <v>0</v>
      </c>
      <c r="AC87" s="201">
        <v>1.46</v>
      </c>
      <c r="AD87" s="201">
        <v>8.9</v>
      </c>
      <c r="AE87" s="201">
        <v>0</v>
      </c>
      <c r="AF87" s="201">
        <v>0</v>
      </c>
      <c r="AG87" s="201">
        <v>0</v>
      </c>
      <c r="AH87" s="201">
        <v>0</v>
      </c>
      <c r="AI87" s="201">
        <v>27.67</v>
      </c>
      <c r="AJ87" s="201">
        <v>0</v>
      </c>
      <c r="AK87" s="201">
        <v>4.3499999999999996</v>
      </c>
      <c r="AL87" s="201">
        <v>0</v>
      </c>
      <c r="AM87" s="201">
        <v>0</v>
      </c>
      <c r="AN87" s="201">
        <v>0</v>
      </c>
      <c r="AO87" s="201">
        <v>204.45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0.31</v>
      </c>
      <c r="L88" s="201">
        <v>19.329999999999998</v>
      </c>
      <c r="M88" s="201">
        <v>0.94</v>
      </c>
      <c r="N88" s="201">
        <v>1.21</v>
      </c>
      <c r="O88" s="201">
        <v>0</v>
      </c>
      <c r="P88" s="201">
        <v>1.28</v>
      </c>
      <c r="Q88" s="201">
        <v>0.11</v>
      </c>
      <c r="R88" s="201">
        <v>0.44</v>
      </c>
      <c r="S88" s="201">
        <v>0.27</v>
      </c>
      <c r="T88" s="201">
        <v>0</v>
      </c>
      <c r="U88" s="201">
        <v>2.34</v>
      </c>
      <c r="V88" s="201">
        <v>0.21</v>
      </c>
      <c r="W88" s="201">
        <v>0.36</v>
      </c>
      <c r="X88" s="201">
        <v>1.51</v>
      </c>
      <c r="Y88" s="201">
        <v>0</v>
      </c>
      <c r="Z88" s="201">
        <v>1.3</v>
      </c>
      <c r="AA88" s="201">
        <v>0.92</v>
      </c>
      <c r="AB88" s="201">
        <v>0</v>
      </c>
      <c r="AC88" s="201">
        <v>1.46</v>
      </c>
      <c r="AD88" s="201">
        <v>8.9</v>
      </c>
      <c r="AE88" s="201">
        <v>0</v>
      </c>
      <c r="AF88" s="201">
        <v>0</v>
      </c>
      <c r="AG88" s="201">
        <v>0</v>
      </c>
      <c r="AH88" s="201">
        <v>0</v>
      </c>
      <c r="AI88" s="201">
        <v>27.67</v>
      </c>
      <c r="AJ88" s="201">
        <v>0</v>
      </c>
      <c r="AK88" s="201">
        <v>4.3499999999999996</v>
      </c>
      <c r="AL88" s="201">
        <v>0</v>
      </c>
      <c r="AM88" s="201">
        <v>0</v>
      </c>
      <c r="AN88" s="201">
        <v>0</v>
      </c>
      <c r="AO88" s="201">
        <v>204.45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0.31</v>
      </c>
      <c r="L89" s="201">
        <v>19.329999999999998</v>
      </c>
      <c r="M89" s="201">
        <v>0.94</v>
      </c>
      <c r="N89" s="201">
        <v>1.21</v>
      </c>
      <c r="O89" s="201">
        <v>0</v>
      </c>
      <c r="P89" s="201">
        <v>1.28</v>
      </c>
      <c r="Q89" s="201">
        <v>0.11</v>
      </c>
      <c r="R89" s="201">
        <v>0.44</v>
      </c>
      <c r="S89" s="201">
        <v>0.27</v>
      </c>
      <c r="T89" s="201">
        <v>0</v>
      </c>
      <c r="U89" s="201">
        <v>2.12</v>
      </c>
      <c r="V89" s="201">
        <v>0.21</v>
      </c>
      <c r="W89" s="201">
        <v>0.36</v>
      </c>
      <c r="X89" s="201">
        <v>1.51</v>
      </c>
      <c r="Y89" s="201">
        <v>0</v>
      </c>
      <c r="Z89" s="201">
        <v>1.3</v>
      </c>
      <c r="AA89" s="201">
        <v>0.92</v>
      </c>
      <c r="AB89" s="201">
        <v>0</v>
      </c>
      <c r="AC89" s="201">
        <v>1.46</v>
      </c>
      <c r="AD89" s="201">
        <v>8.9</v>
      </c>
      <c r="AE89" s="201">
        <v>0</v>
      </c>
      <c r="AF89" s="201">
        <v>0</v>
      </c>
      <c r="AG89" s="201">
        <v>0</v>
      </c>
      <c r="AH89" s="201">
        <v>0</v>
      </c>
      <c r="AI89" s="201">
        <v>27.67</v>
      </c>
      <c r="AJ89" s="201">
        <v>0</v>
      </c>
      <c r="AK89" s="201">
        <v>4.3499999999999996</v>
      </c>
      <c r="AL89" s="201">
        <v>0</v>
      </c>
      <c r="AM89" s="201">
        <v>0</v>
      </c>
      <c r="AN89" s="201">
        <v>0</v>
      </c>
      <c r="AO89" s="201">
        <v>204.45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0.31</v>
      </c>
      <c r="L90" s="201">
        <v>19.329999999999998</v>
      </c>
      <c r="M90" s="201">
        <v>0.94</v>
      </c>
      <c r="N90" s="201">
        <v>1.21</v>
      </c>
      <c r="O90" s="201">
        <v>0</v>
      </c>
      <c r="P90" s="201">
        <v>1.28</v>
      </c>
      <c r="Q90" s="201">
        <v>0.11</v>
      </c>
      <c r="R90" s="201">
        <v>0.44</v>
      </c>
      <c r="S90" s="201">
        <v>0.27</v>
      </c>
      <c r="T90" s="201">
        <v>0</v>
      </c>
      <c r="U90" s="201">
        <v>2.12</v>
      </c>
      <c r="V90" s="201">
        <v>0.21</v>
      </c>
      <c r="W90" s="201">
        <v>0.36</v>
      </c>
      <c r="X90" s="201">
        <v>1.51</v>
      </c>
      <c r="Y90" s="201">
        <v>0</v>
      </c>
      <c r="Z90" s="201">
        <v>1.3</v>
      </c>
      <c r="AA90" s="201">
        <v>0.92</v>
      </c>
      <c r="AB90" s="201">
        <v>0</v>
      </c>
      <c r="AC90" s="201">
        <v>1.46</v>
      </c>
      <c r="AD90" s="201">
        <v>8.9</v>
      </c>
      <c r="AE90" s="201">
        <v>0</v>
      </c>
      <c r="AF90" s="201">
        <v>0</v>
      </c>
      <c r="AG90" s="201">
        <v>0</v>
      </c>
      <c r="AH90" s="201">
        <v>0</v>
      </c>
      <c r="AI90" s="201">
        <v>27.67</v>
      </c>
      <c r="AJ90" s="201">
        <v>0</v>
      </c>
      <c r="AK90" s="201">
        <v>4.3499999999999996</v>
      </c>
      <c r="AL90" s="201">
        <v>0</v>
      </c>
      <c r="AM90" s="201">
        <v>0</v>
      </c>
      <c r="AN90" s="201">
        <v>0</v>
      </c>
      <c r="AO90" s="201">
        <v>204.45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0.31</v>
      </c>
      <c r="L91" s="201">
        <v>19.329999999999998</v>
      </c>
      <c r="M91" s="201">
        <v>0.94</v>
      </c>
      <c r="N91" s="201">
        <v>1.21</v>
      </c>
      <c r="O91" s="201">
        <v>0</v>
      </c>
      <c r="P91" s="201">
        <v>1.28</v>
      </c>
      <c r="Q91" s="201">
        <v>0.11</v>
      </c>
      <c r="R91" s="201">
        <v>0.44</v>
      </c>
      <c r="S91" s="201">
        <v>0.27</v>
      </c>
      <c r="T91" s="201">
        <v>0</v>
      </c>
      <c r="U91" s="201">
        <v>2.12</v>
      </c>
      <c r="V91" s="201">
        <v>0.21</v>
      </c>
      <c r="W91" s="201">
        <v>0.36</v>
      </c>
      <c r="X91" s="201">
        <v>1.51</v>
      </c>
      <c r="Y91" s="201">
        <v>0</v>
      </c>
      <c r="Z91" s="201">
        <v>1.3</v>
      </c>
      <c r="AA91" s="201">
        <v>0.92</v>
      </c>
      <c r="AB91" s="201">
        <v>0</v>
      </c>
      <c r="AC91" s="201">
        <v>1.46</v>
      </c>
      <c r="AD91" s="201">
        <v>8.9</v>
      </c>
      <c r="AE91" s="201">
        <v>0</v>
      </c>
      <c r="AF91" s="201">
        <v>0</v>
      </c>
      <c r="AG91" s="201">
        <v>0</v>
      </c>
      <c r="AH91" s="201">
        <v>0</v>
      </c>
      <c r="AI91" s="201">
        <v>27.67</v>
      </c>
      <c r="AJ91" s="201">
        <v>0</v>
      </c>
      <c r="AK91" s="201">
        <v>4.3499999999999996</v>
      </c>
      <c r="AL91" s="201">
        <v>0</v>
      </c>
      <c r="AM91" s="201">
        <v>0</v>
      </c>
      <c r="AN91" s="201">
        <v>0</v>
      </c>
      <c r="AO91" s="201">
        <v>204.45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0.31</v>
      </c>
      <c r="L92" s="201">
        <v>19.329999999999998</v>
      </c>
      <c r="M92" s="201">
        <v>0.94</v>
      </c>
      <c r="N92" s="201">
        <v>1.21</v>
      </c>
      <c r="O92" s="201">
        <v>0</v>
      </c>
      <c r="P92" s="201">
        <v>1.28</v>
      </c>
      <c r="Q92" s="201">
        <v>0.11</v>
      </c>
      <c r="R92" s="201">
        <v>0.44</v>
      </c>
      <c r="S92" s="201">
        <v>0.27</v>
      </c>
      <c r="T92" s="201">
        <v>0</v>
      </c>
      <c r="U92" s="201">
        <v>2.12</v>
      </c>
      <c r="V92" s="201">
        <v>0.21</v>
      </c>
      <c r="W92" s="201">
        <v>0.36</v>
      </c>
      <c r="X92" s="201">
        <v>1.51</v>
      </c>
      <c r="Y92" s="201">
        <v>0</v>
      </c>
      <c r="Z92" s="201">
        <v>1.3</v>
      </c>
      <c r="AA92" s="201">
        <v>0.92</v>
      </c>
      <c r="AB92" s="201">
        <v>0</v>
      </c>
      <c r="AC92" s="201">
        <v>1.46</v>
      </c>
      <c r="AD92" s="201">
        <v>8.9</v>
      </c>
      <c r="AE92" s="201">
        <v>0</v>
      </c>
      <c r="AF92" s="201">
        <v>0</v>
      </c>
      <c r="AG92" s="201">
        <v>0</v>
      </c>
      <c r="AH92" s="201">
        <v>0</v>
      </c>
      <c r="AI92" s="201">
        <v>27.67</v>
      </c>
      <c r="AJ92" s="201">
        <v>0</v>
      </c>
      <c r="AK92" s="201">
        <v>4.3499999999999996</v>
      </c>
      <c r="AL92" s="201">
        <v>0</v>
      </c>
      <c r="AM92" s="201">
        <v>0</v>
      </c>
      <c r="AN92" s="201">
        <v>0</v>
      </c>
      <c r="AO92" s="201">
        <v>204.45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0.31</v>
      </c>
      <c r="L93" s="201">
        <v>19.329999999999998</v>
      </c>
      <c r="M93" s="201">
        <v>0.94</v>
      </c>
      <c r="N93" s="201">
        <v>1.21</v>
      </c>
      <c r="O93" s="201">
        <v>0</v>
      </c>
      <c r="P93" s="201">
        <v>1.28</v>
      </c>
      <c r="Q93" s="201">
        <v>0.11</v>
      </c>
      <c r="R93" s="201">
        <v>0.44</v>
      </c>
      <c r="S93" s="201">
        <v>0.27</v>
      </c>
      <c r="T93" s="201">
        <v>0</v>
      </c>
      <c r="U93" s="201">
        <v>2.12</v>
      </c>
      <c r="V93" s="201">
        <v>0.21</v>
      </c>
      <c r="W93" s="201">
        <v>0.36</v>
      </c>
      <c r="X93" s="201">
        <v>1.51</v>
      </c>
      <c r="Y93" s="201">
        <v>0</v>
      </c>
      <c r="Z93" s="201">
        <v>1.3</v>
      </c>
      <c r="AA93" s="201">
        <v>0.92</v>
      </c>
      <c r="AB93" s="201">
        <v>0</v>
      </c>
      <c r="AC93" s="201">
        <v>1.46</v>
      </c>
      <c r="AD93" s="201">
        <v>8.9</v>
      </c>
      <c r="AE93" s="201">
        <v>0</v>
      </c>
      <c r="AF93" s="201">
        <v>0</v>
      </c>
      <c r="AG93" s="201">
        <v>0</v>
      </c>
      <c r="AH93" s="201">
        <v>0</v>
      </c>
      <c r="AI93" s="201">
        <v>27.67</v>
      </c>
      <c r="AJ93" s="201">
        <v>0</v>
      </c>
      <c r="AK93" s="201">
        <v>4.3499999999999996</v>
      </c>
      <c r="AL93" s="201">
        <v>0</v>
      </c>
      <c r="AM93" s="201">
        <v>0</v>
      </c>
      <c r="AN93" s="201">
        <v>0</v>
      </c>
      <c r="AO93" s="201">
        <v>204.45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0.31</v>
      </c>
      <c r="L94" s="201">
        <v>19.329999999999998</v>
      </c>
      <c r="M94" s="201">
        <v>0.94</v>
      </c>
      <c r="N94" s="201">
        <v>1.21</v>
      </c>
      <c r="O94" s="201">
        <v>0</v>
      </c>
      <c r="P94" s="201">
        <v>1.28</v>
      </c>
      <c r="Q94" s="201">
        <v>0.11</v>
      </c>
      <c r="R94" s="201">
        <v>0.44</v>
      </c>
      <c r="S94" s="201">
        <v>0.27</v>
      </c>
      <c r="T94" s="201">
        <v>0</v>
      </c>
      <c r="U94" s="201">
        <v>2.12</v>
      </c>
      <c r="V94" s="201">
        <v>0.21</v>
      </c>
      <c r="W94" s="201">
        <v>0.36</v>
      </c>
      <c r="X94" s="201">
        <v>1.51</v>
      </c>
      <c r="Y94" s="201">
        <v>0</v>
      </c>
      <c r="Z94" s="201">
        <v>1.3</v>
      </c>
      <c r="AA94" s="201">
        <v>0.92</v>
      </c>
      <c r="AB94" s="201">
        <v>0</v>
      </c>
      <c r="AC94" s="201">
        <v>1.46</v>
      </c>
      <c r="AD94" s="201">
        <v>8.9</v>
      </c>
      <c r="AE94" s="201">
        <v>0</v>
      </c>
      <c r="AF94" s="201">
        <v>0</v>
      </c>
      <c r="AG94" s="201">
        <v>0</v>
      </c>
      <c r="AH94" s="201">
        <v>0</v>
      </c>
      <c r="AI94" s="201">
        <v>27.67</v>
      </c>
      <c r="AJ94" s="201">
        <v>0</v>
      </c>
      <c r="AK94" s="201">
        <v>4.3499999999999996</v>
      </c>
      <c r="AL94" s="201">
        <v>0</v>
      </c>
      <c r="AM94" s="201">
        <v>0</v>
      </c>
      <c r="AN94" s="201">
        <v>0</v>
      </c>
      <c r="AO94" s="201">
        <v>204.45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0.31</v>
      </c>
      <c r="L95" s="201">
        <v>19.329999999999998</v>
      </c>
      <c r="M95" s="201">
        <v>0.94</v>
      </c>
      <c r="N95" s="201">
        <v>1.21</v>
      </c>
      <c r="O95" s="201">
        <v>0</v>
      </c>
      <c r="P95" s="201">
        <v>1.28</v>
      </c>
      <c r="Q95" s="201">
        <v>0.11</v>
      </c>
      <c r="R95" s="201">
        <v>0.44</v>
      </c>
      <c r="S95" s="201">
        <v>0.27</v>
      </c>
      <c r="T95" s="201">
        <v>0</v>
      </c>
      <c r="U95" s="201">
        <v>2.12</v>
      </c>
      <c r="V95" s="201">
        <v>0.21</v>
      </c>
      <c r="W95" s="201">
        <v>0.36</v>
      </c>
      <c r="X95" s="201">
        <v>1.51</v>
      </c>
      <c r="Y95" s="201">
        <v>0</v>
      </c>
      <c r="Z95" s="201">
        <v>1.3</v>
      </c>
      <c r="AA95" s="201">
        <v>0.92</v>
      </c>
      <c r="AB95" s="201">
        <v>0</v>
      </c>
      <c r="AC95" s="201">
        <v>1.46</v>
      </c>
      <c r="AD95" s="201">
        <v>8.9</v>
      </c>
      <c r="AE95" s="201">
        <v>0</v>
      </c>
      <c r="AF95" s="201">
        <v>0</v>
      </c>
      <c r="AG95" s="201">
        <v>0</v>
      </c>
      <c r="AH95" s="201">
        <v>0</v>
      </c>
      <c r="AI95" s="201">
        <v>27.67</v>
      </c>
      <c r="AJ95" s="201">
        <v>0</v>
      </c>
      <c r="AK95" s="201">
        <v>4.3499999999999996</v>
      </c>
      <c r="AL95" s="201">
        <v>0</v>
      </c>
      <c r="AM95" s="201">
        <v>0</v>
      </c>
      <c r="AN95" s="201">
        <v>0</v>
      </c>
      <c r="AO95" s="201">
        <v>204.45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0.31</v>
      </c>
      <c r="L96" s="201">
        <v>19.329999999999998</v>
      </c>
      <c r="M96" s="201">
        <v>0.94</v>
      </c>
      <c r="N96" s="201">
        <v>1.21</v>
      </c>
      <c r="O96" s="201">
        <v>0</v>
      </c>
      <c r="P96" s="201">
        <v>1.28</v>
      </c>
      <c r="Q96" s="201">
        <v>0.11</v>
      </c>
      <c r="R96" s="201">
        <v>0.44</v>
      </c>
      <c r="S96" s="201">
        <v>0.27</v>
      </c>
      <c r="T96" s="201">
        <v>0</v>
      </c>
      <c r="U96" s="201">
        <v>2.12</v>
      </c>
      <c r="V96" s="201">
        <v>0.21</v>
      </c>
      <c r="W96" s="201">
        <v>0.36</v>
      </c>
      <c r="X96" s="201">
        <v>1.51</v>
      </c>
      <c r="Y96" s="201">
        <v>0</v>
      </c>
      <c r="Z96" s="201">
        <v>1.3</v>
      </c>
      <c r="AA96" s="201">
        <v>0.92</v>
      </c>
      <c r="AB96" s="201">
        <v>0</v>
      </c>
      <c r="AC96" s="201">
        <v>1.46</v>
      </c>
      <c r="AD96" s="201">
        <v>8.9</v>
      </c>
      <c r="AE96" s="201">
        <v>0</v>
      </c>
      <c r="AF96" s="201">
        <v>0</v>
      </c>
      <c r="AG96" s="201">
        <v>0</v>
      </c>
      <c r="AH96" s="201">
        <v>0</v>
      </c>
      <c r="AI96" s="201">
        <v>27.67</v>
      </c>
      <c r="AJ96" s="201">
        <v>0</v>
      </c>
      <c r="AK96" s="201">
        <v>4.3499999999999996</v>
      </c>
      <c r="AL96" s="201">
        <v>0</v>
      </c>
      <c r="AM96" s="201">
        <v>0</v>
      </c>
      <c r="AN96" s="201">
        <v>0</v>
      </c>
      <c r="AO96" s="201">
        <v>204.45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0.31</v>
      </c>
      <c r="L97" s="201">
        <v>19.329999999999998</v>
      </c>
      <c r="M97" s="201">
        <v>0.94</v>
      </c>
      <c r="N97" s="201">
        <v>1.21</v>
      </c>
      <c r="O97" s="201">
        <v>0</v>
      </c>
      <c r="P97" s="201">
        <v>1.28</v>
      </c>
      <c r="Q97" s="201">
        <v>0.11</v>
      </c>
      <c r="R97" s="201">
        <v>0.44</v>
      </c>
      <c r="S97" s="201">
        <v>0.27</v>
      </c>
      <c r="T97" s="201">
        <v>0</v>
      </c>
      <c r="U97" s="201">
        <v>2.12</v>
      </c>
      <c r="V97" s="201">
        <v>0.21</v>
      </c>
      <c r="W97" s="201">
        <v>0.36</v>
      </c>
      <c r="X97" s="201">
        <v>1.51</v>
      </c>
      <c r="Y97" s="201">
        <v>0</v>
      </c>
      <c r="Z97" s="201">
        <v>1.3</v>
      </c>
      <c r="AA97" s="201">
        <v>0.92</v>
      </c>
      <c r="AB97" s="201">
        <v>0</v>
      </c>
      <c r="AC97" s="201">
        <v>1.46</v>
      </c>
      <c r="AD97" s="201">
        <v>8.9</v>
      </c>
      <c r="AE97" s="201">
        <v>0</v>
      </c>
      <c r="AF97" s="201">
        <v>0</v>
      </c>
      <c r="AG97" s="201">
        <v>0</v>
      </c>
      <c r="AH97" s="201">
        <v>0</v>
      </c>
      <c r="AI97" s="201">
        <v>27.67</v>
      </c>
      <c r="AJ97" s="201">
        <v>0</v>
      </c>
      <c r="AK97" s="201">
        <v>4.3499999999999996</v>
      </c>
      <c r="AL97" s="201">
        <v>0</v>
      </c>
      <c r="AM97" s="201">
        <v>0</v>
      </c>
      <c r="AN97" s="201">
        <v>0</v>
      </c>
      <c r="AO97" s="201">
        <v>204.45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0.31</v>
      </c>
      <c r="L98" s="201">
        <v>19.329999999999998</v>
      </c>
      <c r="M98" s="201">
        <v>0.94</v>
      </c>
      <c r="N98" s="201">
        <v>1.21</v>
      </c>
      <c r="O98" s="201">
        <v>0</v>
      </c>
      <c r="P98" s="201">
        <v>1.28</v>
      </c>
      <c r="Q98" s="201">
        <v>0.11</v>
      </c>
      <c r="R98" s="201">
        <v>0.44</v>
      </c>
      <c r="S98" s="201">
        <v>0.27</v>
      </c>
      <c r="T98" s="201">
        <v>0</v>
      </c>
      <c r="U98" s="201">
        <v>2.12</v>
      </c>
      <c r="V98" s="201">
        <v>0.21</v>
      </c>
      <c r="W98" s="201">
        <v>0.36</v>
      </c>
      <c r="X98" s="201">
        <v>1.51</v>
      </c>
      <c r="Y98" s="201">
        <v>0</v>
      </c>
      <c r="Z98" s="201">
        <v>1.3</v>
      </c>
      <c r="AA98" s="201">
        <v>0.92</v>
      </c>
      <c r="AB98" s="201">
        <v>0</v>
      </c>
      <c r="AC98" s="201">
        <v>1.46</v>
      </c>
      <c r="AD98" s="201">
        <v>8.9</v>
      </c>
      <c r="AE98" s="201">
        <v>0</v>
      </c>
      <c r="AF98" s="201">
        <v>0</v>
      </c>
      <c r="AG98" s="201">
        <v>0</v>
      </c>
      <c r="AH98" s="201">
        <v>0</v>
      </c>
      <c r="AI98" s="201">
        <v>27.67</v>
      </c>
      <c r="AJ98" s="201">
        <v>0</v>
      </c>
      <c r="AK98" s="201">
        <v>4.3499999999999996</v>
      </c>
      <c r="AL98" s="201">
        <v>0</v>
      </c>
      <c r="AM98" s="201">
        <v>0</v>
      </c>
      <c r="AN98" s="201">
        <v>0</v>
      </c>
      <c r="AO98" s="201">
        <v>204.45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9.5599999999999886E-3</v>
      </c>
      <c r="K99">
        <f t="shared" si="0"/>
        <v>5.1265000000000054E-2</v>
      </c>
      <c r="L99">
        <f t="shared" si="0"/>
        <v>2.7750974999999989</v>
      </c>
      <c r="M99">
        <f t="shared" si="0"/>
        <v>2.2559999999999969E-2</v>
      </c>
      <c r="N99">
        <f t="shared" si="0"/>
        <v>2.9039999999999941E-2</v>
      </c>
      <c r="O99">
        <f t="shared" si="0"/>
        <v>0</v>
      </c>
      <c r="P99">
        <f t="shared" si="0"/>
        <v>3.3510000000000019E-2</v>
      </c>
      <c r="Q99">
        <f t="shared" si="0"/>
        <v>1.8839999999999996E-2</v>
      </c>
      <c r="R99">
        <f t="shared" si="0"/>
        <v>5.6127499999999976E-2</v>
      </c>
      <c r="S99">
        <f t="shared" si="0"/>
        <v>3.2727499999999993E-2</v>
      </c>
      <c r="T99">
        <f t="shared" si="0"/>
        <v>0</v>
      </c>
      <c r="U99">
        <f t="shared" si="0"/>
        <v>5.3500000000000034E-2</v>
      </c>
      <c r="V99">
        <f t="shared" si="0"/>
        <v>3.5790000000000079E-2</v>
      </c>
      <c r="W99">
        <f t="shared" si="0"/>
        <v>6.0220000000000169E-2</v>
      </c>
      <c r="X99">
        <f t="shared" si="0"/>
        <v>0.12398999999999985</v>
      </c>
      <c r="Y99">
        <f t="shared" si="0"/>
        <v>0</v>
      </c>
      <c r="Z99">
        <f t="shared" si="0"/>
        <v>0.12745000000000017</v>
      </c>
      <c r="AA99">
        <f t="shared" si="0"/>
        <v>0.11199000000000016</v>
      </c>
      <c r="AB99">
        <f t="shared" si="0"/>
        <v>0</v>
      </c>
      <c r="AC99">
        <f t="shared" si="0"/>
        <v>1.9997499999999981E-2</v>
      </c>
      <c r="AD99">
        <f t="shared" si="0"/>
        <v>0.20262499999999983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0.6812925000000003</v>
      </c>
      <c r="AJ99">
        <f t="shared" si="0"/>
        <v>0</v>
      </c>
      <c r="AK99">
        <f t="shared" si="0"/>
        <v>0.38371499999999942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-17.545999999999999</v>
      </c>
      <c r="G4" s="124">
        <v>-17.545999999999999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17.545999999999999</v>
      </c>
      <c r="AF4" s="124">
        <v>0</v>
      </c>
      <c r="AG4" s="124">
        <v>0</v>
      </c>
      <c r="AH4" s="124">
        <v>0</v>
      </c>
      <c r="AI4" s="124">
        <v>17.545999999999999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17.545999999999999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-17.545999999999999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175.45999999999998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175.45999999999998</v>
      </c>
      <c r="DF4" s="123">
        <f t="shared" ref="DF4:DF67" si="31">AR4+AU4+BB4+BI4+BP4</f>
        <v>17.545999999999999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-17.545999999999999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-30.824000000000002</v>
      </c>
      <c r="G5" s="124">
        <v>-30.824000000000002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30.824000000000002</v>
      </c>
      <c r="AF5" s="124">
        <v>0</v>
      </c>
      <c r="AG5" s="124">
        <v>0</v>
      </c>
      <c r="AH5" s="124">
        <v>0</v>
      </c>
      <c r="AI5" s="124">
        <v>30.824000000000002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30.824000000000002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-30.824000000000002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308.24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308.24</v>
      </c>
      <c r="DF5" s="123">
        <f t="shared" si="31"/>
        <v>30.824000000000002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-30.824000000000002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-47.933</v>
      </c>
      <c r="G6" s="124">
        <v>-47.933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47.933</v>
      </c>
      <c r="AF6" s="124">
        <v>0</v>
      </c>
      <c r="AG6" s="124">
        <v>0</v>
      </c>
      <c r="AH6" s="124">
        <v>0</v>
      </c>
      <c r="AI6" s="124">
        <v>47.933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47.933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-47.933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479.33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479.33</v>
      </c>
      <c r="DF6" s="123">
        <f t="shared" si="31"/>
        <v>47.933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-47.933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-73.378</v>
      </c>
      <c r="G7" s="124">
        <v>-73.378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73.378</v>
      </c>
      <c r="AF7" s="124">
        <v>0</v>
      </c>
      <c r="AG7" s="124">
        <v>0</v>
      </c>
      <c r="AH7" s="124">
        <v>0</v>
      </c>
      <c r="AI7" s="124">
        <v>73.378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73.378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-73.378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733.78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733.78</v>
      </c>
      <c r="DF7" s="123">
        <f t="shared" si="31"/>
        <v>73.378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-73.378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-93.087999999999994</v>
      </c>
      <c r="G8" s="124">
        <v>-93.087999999999994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93.087999999999994</v>
      </c>
      <c r="AF8" s="124">
        <v>0</v>
      </c>
      <c r="AG8" s="124">
        <v>0</v>
      </c>
      <c r="AH8" s="124">
        <v>0</v>
      </c>
      <c r="AI8" s="124">
        <v>93.087999999999994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93.087999999999994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-93.087999999999994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930.87999999999988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930.87999999999988</v>
      </c>
      <c r="DF8" s="123">
        <f t="shared" si="31"/>
        <v>93.087999999999994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-93.087999999999994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-108.633</v>
      </c>
      <c r="G9" s="124">
        <v>-108.633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108.633</v>
      </c>
      <c r="AF9" s="124">
        <v>0</v>
      </c>
      <c r="AG9" s="124">
        <v>0</v>
      </c>
      <c r="AH9" s="124">
        <v>0</v>
      </c>
      <c r="AI9" s="124">
        <v>108.633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108.633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-108.633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1086.33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1086.33</v>
      </c>
      <c r="DF9" s="123">
        <f t="shared" si="31"/>
        <v>108.633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-108.633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-124.352</v>
      </c>
      <c r="G10" s="124">
        <v>-124.352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124.352</v>
      </c>
      <c r="AF10" s="124">
        <v>0</v>
      </c>
      <c r="AG10" s="124">
        <v>0</v>
      </c>
      <c r="AH10" s="124">
        <v>0</v>
      </c>
      <c r="AI10" s="124">
        <v>124.352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124.352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-124.352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1243.52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1243.52</v>
      </c>
      <c r="DF10" s="123">
        <f t="shared" si="31"/>
        <v>124.352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-124.352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-147.54499999999999</v>
      </c>
      <c r="G11" s="124">
        <v>-147.54499999999999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147.54499999999999</v>
      </c>
      <c r="AF11" s="124">
        <v>0</v>
      </c>
      <c r="AG11" s="124">
        <v>0</v>
      </c>
      <c r="AH11" s="124">
        <v>0</v>
      </c>
      <c r="AI11" s="124">
        <v>147.54499999999999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147.54499999999999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-147.54499999999999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1475.4499999999998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1475.4499999999998</v>
      </c>
      <c r="DF11" s="123">
        <f t="shared" si="31"/>
        <v>147.54499999999999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-147.54499999999999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-165.35599999999999</v>
      </c>
      <c r="G12" s="124">
        <v>-165.35599999999999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165.35599999999999</v>
      </c>
      <c r="AF12" s="124">
        <v>0</v>
      </c>
      <c r="AG12" s="124">
        <v>0</v>
      </c>
      <c r="AH12" s="124">
        <v>0</v>
      </c>
      <c r="AI12" s="124">
        <v>165.35599999999999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165.35599999999999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-165.35599999999999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1653.56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1653.56</v>
      </c>
      <c r="DF12" s="123">
        <f t="shared" si="31"/>
        <v>165.35599999999999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-165.35599999999999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-185.83</v>
      </c>
      <c r="G13" s="124">
        <v>-185.83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185.83</v>
      </c>
      <c r="AF13" s="124">
        <v>0</v>
      </c>
      <c r="AG13" s="124">
        <v>0</v>
      </c>
      <c r="AH13" s="124">
        <v>0</v>
      </c>
      <c r="AI13" s="124">
        <v>185.83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185.83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-185.83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1858.3000000000002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1858.3000000000002</v>
      </c>
      <c r="DF13" s="123">
        <f t="shared" si="31"/>
        <v>185.83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-185.83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-181</v>
      </c>
      <c r="G14" s="124">
        <v>-181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181</v>
      </c>
      <c r="AF14" s="124">
        <v>0</v>
      </c>
      <c r="AG14" s="124">
        <v>0</v>
      </c>
      <c r="AH14" s="124">
        <v>0</v>
      </c>
      <c r="AI14" s="124">
        <v>181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181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-181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1810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1810</v>
      </c>
      <c r="DF14" s="123">
        <f t="shared" si="31"/>
        <v>181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-181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-226.32900000000001</v>
      </c>
      <c r="G15" s="124">
        <v>-226.32900000000001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226.32900000000001</v>
      </c>
      <c r="AF15" s="124">
        <v>0</v>
      </c>
      <c r="AG15" s="124">
        <v>0</v>
      </c>
      <c r="AH15" s="124">
        <v>0</v>
      </c>
      <c r="AI15" s="124">
        <v>226.32900000000001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226.32900000000001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-226.32900000000001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2263.29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2263.29</v>
      </c>
      <c r="DF15" s="123">
        <f t="shared" si="31"/>
        <v>226.32900000000001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-226.32900000000001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-201</v>
      </c>
      <c r="G16" s="124">
        <v>-201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201</v>
      </c>
      <c r="AF16" s="124">
        <v>0</v>
      </c>
      <c r="AG16" s="124">
        <v>0</v>
      </c>
      <c r="AH16" s="124">
        <v>0</v>
      </c>
      <c r="AI16" s="124">
        <v>201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201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-201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2010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2010</v>
      </c>
      <c r="DF16" s="123">
        <f t="shared" si="31"/>
        <v>201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-201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-166</v>
      </c>
      <c r="G17" s="124">
        <v>-166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166</v>
      </c>
      <c r="AF17" s="124">
        <v>0</v>
      </c>
      <c r="AG17" s="124">
        <v>0</v>
      </c>
      <c r="AH17" s="124">
        <v>0</v>
      </c>
      <c r="AI17" s="124">
        <v>166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166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-166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1660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1660</v>
      </c>
      <c r="DF17" s="123">
        <f t="shared" si="31"/>
        <v>166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-166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-134</v>
      </c>
      <c r="G18" s="124">
        <v>-134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134</v>
      </c>
      <c r="AF18" s="124">
        <v>0</v>
      </c>
      <c r="AG18" s="124">
        <v>0</v>
      </c>
      <c r="AH18" s="124">
        <v>0</v>
      </c>
      <c r="AI18" s="124">
        <v>134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134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-134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1340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1340</v>
      </c>
      <c r="DF18" s="123">
        <f t="shared" si="31"/>
        <v>134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-134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-83</v>
      </c>
      <c r="G19" s="124">
        <v>-83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83</v>
      </c>
      <c r="AF19" s="124">
        <v>0</v>
      </c>
      <c r="AG19" s="124">
        <v>0</v>
      </c>
      <c r="AH19" s="124">
        <v>0</v>
      </c>
      <c r="AI19" s="124">
        <v>83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83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-83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830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830</v>
      </c>
      <c r="DF19" s="123">
        <f t="shared" si="31"/>
        <v>83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-83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-57</v>
      </c>
      <c r="G20" s="124">
        <v>-57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57</v>
      </c>
      <c r="AF20" s="124">
        <v>0</v>
      </c>
      <c r="AG20" s="124">
        <v>0</v>
      </c>
      <c r="AH20" s="124">
        <v>0</v>
      </c>
      <c r="AI20" s="124">
        <v>57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57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-57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570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570</v>
      </c>
      <c r="DF20" s="123">
        <f t="shared" si="31"/>
        <v>57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-57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-25</v>
      </c>
      <c r="G21" s="124">
        <v>-25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25</v>
      </c>
      <c r="AF21" s="124">
        <v>0</v>
      </c>
      <c r="AG21" s="124">
        <v>0</v>
      </c>
      <c r="AH21" s="124">
        <v>0</v>
      </c>
      <c r="AI21" s="124">
        <v>25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25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-25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250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250</v>
      </c>
      <c r="DF21" s="123">
        <f t="shared" si="31"/>
        <v>25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-25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-13</v>
      </c>
      <c r="G84" s="124">
        <v>-13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13</v>
      </c>
      <c r="AF84" s="124">
        <v>0</v>
      </c>
      <c r="AG84" s="124">
        <v>0</v>
      </c>
      <c r="AH84" s="124">
        <v>0</v>
      </c>
      <c r="AI84" s="124">
        <v>13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13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130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130</v>
      </c>
      <c r="DF84" s="123">
        <f t="shared" si="59"/>
        <v>13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-73</v>
      </c>
      <c r="G85" s="124">
        <v>-73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73</v>
      </c>
      <c r="AF85" s="124">
        <v>0</v>
      </c>
      <c r="AG85" s="124">
        <v>0</v>
      </c>
      <c r="AH85" s="124">
        <v>0</v>
      </c>
      <c r="AI85" s="124">
        <v>73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73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-73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730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730</v>
      </c>
      <c r="DF85" s="123">
        <f t="shared" si="59"/>
        <v>73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-73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-131</v>
      </c>
      <c r="G86" s="124">
        <v>-131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131</v>
      </c>
      <c r="AF86" s="124">
        <v>0</v>
      </c>
      <c r="AG86" s="124">
        <v>0</v>
      </c>
      <c r="AH86" s="124">
        <v>0</v>
      </c>
      <c r="AI86" s="124">
        <v>131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131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-131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1310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1310</v>
      </c>
      <c r="DF86" s="123">
        <f t="shared" si="59"/>
        <v>131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-131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-233</v>
      </c>
      <c r="G87" s="124">
        <v>-233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233</v>
      </c>
      <c r="AF87" s="124">
        <v>0</v>
      </c>
      <c r="AG87" s="124">
        <v>0</v>
      </c>
      <c r="AH87" s="124">
        <v>0</v>
      </c>
      <c r="AI87" s="124">
        <v>233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233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-233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2330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2330</v>
      </c>
      <c r="DF87" s="123">
        <f t="shared" si="59"/>
        <v>233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-233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-276.096</v>
      </c>
      <c r="G88" s="124">
        <v>-276.096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276.096</v>
      </c>
      <c r="AF88" s="124">
        <v>0</v>
      </c>
      <c r="AG88" s="124">
        <v>0</v>
      </c>
      <c r="AH88" s="124">
        <v>0</v>
      </c>
      <c r="AI88" s="124">
        <v>276.096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276.096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-276.096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2760.96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2760.96</v>
      </c>
      <c r="DF88" s="123">
        <f t="shared" si="59"/>
        <v>276.096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-276.096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-227.166</v>
      </c>
      <c r="G89" s="124">
        <v>-227.166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227.166</v>
      </c>
      <c r="AF89" s="124">
        <v>0</v>
      </c>
      <c r="AG89" s="124">
        <v>0</v>
      </c>
      <c r="AH89" s="124">
        <v>0</v>
      </c>
      <c r="AI89" s="124">
        <v>227.166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227.166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-227.166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2271.66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2271.66</v>
      </c>
      <c r="DF89" s="123">
        <f t="shared" si="59"/>
        <v>227.166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-227.166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-177.71199999999999</v>
      </c>
      <c r="G90" s="124">
        <v>-177.71199999999999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177.71199999999999</v>
      </c>
      <c r="AF90" s="124">
        <v>0</v>
      </c>
      <c r="AG90" s="124">
        <v>0</v>
      </c>
      <c r="AH90" s="124">
        <v>0</v>
      </c>
      <c r="AI90" s="124">
        <v>177.71199999999999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177.71199999999999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-177.71199999999999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1777.12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1777.12</v>
      </c>
      <c r="DF90" s="123">
        <f t="shared" si="59"/>
        <v>177.71199999999999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-177.71199999999999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-127.489</v>
      </c>
      <c r="G91" s="124">
        <v>-127.489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127.489</v>
      </c>
      <c r="AF91" s="124">
        <v>0</v>
      </c>
      <c r="AG91" s="124">
        <v>0</v>
      </c>
      <c r="AH91" s="124">
        <v>0</v>
      </c>
      <c r="AI91" s="124">
        <v>127.489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127.489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-127.489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1274.8900000000001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1274.8900000000001</v>
      </c>
      <c r="DF91" s="123">
        <f t="shared" si="59"/>
        <v>127.489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-127.489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-90.938999999999993</v>
      </c>
      <c r="G92" s="124">
        <v>-90.938999999999993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90.938999999999993</v>
      </c>
      <c r="AF92" s="124">
        <v>0</v>
      </c>
      <c r="AG92" s="124">
        <v>0</v>
      </c>
      <c r="AH92" s="124">
        <v>0</v>
      </c>
      <c r="AI92" s="124">
        <v>90.938999999999993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90.938999999999993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-90.938999999999993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909.38999999999987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909.38999999999987</v>
      </c>
      <c r="DF92" s="123">
        <f t="shared" si="59"/>
        <v>90.938999999999993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-90.938999999999993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-60.499000000000002</v>
      </c>
      <c r="G93" s="124">
        <v>-60.499000000000002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60.499000000000002</v>
      </c>
      <c r="AF93" s="124">
        <v>0</v>
      </c>
      <c r="AG93" s="124">
        <v>0</v>
      </c>
      <c r="AH93" s="124">
        <v>0</v>
      </c>
      <c r="AI93" s="124">
        <v>60.499000000000002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60.499000000000002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-60.499000000000002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604.99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604.99</v>
      </c>
      <c r="DF93" s="123">
        <f t="shared" si="59"/>
        <v>60.499000000000002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-60.499000000000002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-36.878999999999998</v>
      </c>
      <c r="G94" s="124">
        <v>-36.878999999999998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36.878999999999998</v>
      </c>
      <c r="AF94" s="124">
        <v>0</v>
      </c>
      <c r="AG94" s="124">
        <v>0</v>
      </c>
      <c r="AH94" s="124">
        <v>0</v>
      </c>
      <c r="AI94" s="124">
        <v>36.878999999999998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36.878999999999998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-36.878999999999998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368.78999999999996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368.78999999999996</v>
      </c>
      <c r="DF94" s="123">
        <f t="shared" si="59"/>
        <v>36.878999999999998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-36.878999999999998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-8.5359999999999996</v>
      </c>
      <c r="G95" s="124">
        <v>-8.5359999999999996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8.5359999999999996</v>
      </c>
      <c r="AF95" s="124">
        <v>0</v>
      </c>
      <c r="AG95" s="124">
        <v>0</v>
      </c>
      <c r="AH95" s="124">
        <v>0</v>
      </c>
      <c r="AI95" s="124">
        <v>8.5359999999999996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8.5359999999999996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-8.5359999999999996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85.36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85.36</v>
      </c>
      <c r="DF95" s="123">
        <f t="shared" si="59"/>
        <v>8.5359999999999996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-8.5359999999999996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0.88078250000000002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-0.88078250000000002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0.88078249999999991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0.88078249999999991</v>
      </c>
      <c r="DE99" s="128"/>
      <c r="DF99" s="123">
        <f t="shared" si="59"/>
        <v>0.88078250000000002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-0.88078250000000002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44719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44719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151.49</v>
      </c>
      <c r="J3" s="95">
        <v>0</v>
      </c>
      <c r="K3" s="95">
        <v>70.42</v>
      </c>
      <c r="L3" s="95">
        <v>0</v>
      </c>
      <c r="M3" s="114">
        <v>1.05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222.96</v>
      </c>
      <c r="W3">
        <v>0</v>
      </c>
      <c r="X3">
        <v>151.49</v>
      </c>
      <c r="Y3">
        <v>70.42</v>
      </c>
      <c r="Z3">
        <v>1.05</v>
      </c>
      <c r="AA3">
        <v>0</v>
      </c>
    </row>
    <row r="4" spans="1:27">
      <c r="G4" t="s">
        <v>46</v>
      </c>
      <c r="H4" s="115">
        <v>0</v>
      </c>
      <c r="I4" s="88">
        <v>145.38999999999999</v>
      </c>
      <c r="J4" s="88">
        <v>0</v>
      </c>
      <c r="K4" s="88">
        <v>72.430000000000007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217.82</v>
      </c>
      <c r="W4">
        <v>0</v>
      </c>
      <c r="X4">
        <v>145.38999999999999</v>
      </c>
      <c r="Y4">
        <v>72.430000000000007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136.94</v>
      </c>
      <c r="J5" s="88">
        <v>0</v>
      </c>
      <c r="K5" s="88">
        <v>76.73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213.67</v>
      </c>
      <c r="W5">
        <v>0</v>
      </c>
      <c r="X5">
        <v>136.94</v>
      </c>
      <c r="Y5">
        <v>76.73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123.82</v>
      </c>
      <c r="J6" s="88">
        <v>0</v>
      </c>
      <c r="K6" s="88">
        <v>80.319999999999993</v>
      </c>
      <c r="L6" s="88">
        <v>0</v>
      </c>
      <c r="M6" s="116">
        <v>2.42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206.56</v>
      </c>
      <c r="W6">
        <v>0</v>
      </c>
      <c r="X6">
        <v>123.82</v>
      </c>
      <c r="Y6">
        <v>80.319999999999993</v>
      </c>
      <c r="Z6">
        <v>2.42</v>
      </c>
      <c r="AA6">
        <v>0</v>
      </c>
    </row>
    <row r="7" spans="1:27">
      <c r="G7" t="s">
        <v>49</v>
      </c>
      <c r="H7" s="115">
        <v>0</v>
      </c>
      <c r="I7" s="88">
        <v>104.11</v>
      </c>
      <c r="J7" s="88">
        <v>0</v>
      </c>
      <c r="K7" s="88">
        <v>30.06</v>
      </c>
      <c r="L7" s="88">
        <v>0</v>
      </c>
      <c r="M7" s="116">
        <v>0.48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134.65</v>
      </c>
      <c r="W7">
        <v>0</v>
      </c>
      <c r="X7">
        <v>104.11</v>
      </c>
      <c r="Y7">
        <v>30.06</v>
      </c>
      <c r="Z7">
        <v>0.48</v>
      </c>
      <c r="AA7">
        <v>0</v>
      </c>
    </row>
    <row r="8" spans="1:27">
      <c r="G8" t="s">
        <v>50</v>
      </c>
      <c r="H8" s="115">
        <v>0</v>
      </c>
      <c r="I8" s="88">
        <v>87.29</v>
      </c>
      <c r="J8" s="88">
        <v>0</v>
      </c>
      <c r="K8" s="88">
        <v>71.14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158.43</v>
      </c>
      <c r="W8">
        <v>0</v>
      </c>
      <c r="X8">
        <v>87.29</v>
      </c>
      <c r="Y8">
        <v>71.14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67.66</v>
      </c>
      <c r="J9" s="88">
        <v>0</v>
      </c>
      <c r="K9" s="88">
        <v>70.66</v>
      </c>
      <c r="L9" s="88">
        <v>0</v>
      </c>
      <c r="M9" s="116">
        <v>1.45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139.77000000000001</v>
      </c>
      <c r="W9">
        <v>0</v>
      </c>
      <c r="X9">
        <v>67.66</v>
      </c>
      <c r="Y9">
        <v>70.66</v>
      </c>
      <c r="Z9">
        <v>1.45</v>
      </c>
      <c r="AA9">
        <v>0</v>
      </c>
    </row>
    <row r="10" spans="1:27">
      <c r="G10" t="s">
        <v>52</v>
      </c>
      <c r="H10" s="115">
        <v>0</v>
      </c>
      <c r="I10" s="88">
        <v>47.85</v>
      </c>
      <c r="J10" s="88">
        <v>0</v>
      </c>
      <c r="K10" s="88">
        <v>70.27</v>
      </c>
      <c r="L10" s="88">
        <v>0</v>
      </c>
      <c r="M10" s="116">
        <v>0.77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118.89</v>
      </c>
      <c r="W10">
        <v>0</v>
      </c>
      <c r="X10">
        <v>47.85</v>
      </c>
      <c r="Y10">
        <v>70.27</v>
      </c>
      <c r="Z10">
        <v>0.77</v>
      </c>
      <c r="AA10">
        <v>0</v>
      </c>
    </row>
    <row r="11" spans="1:27">
      <c r="G11" t="s">
        <v>53</v>
      </c>
      <c r="H11" s="115">
        <v>0</v>
      </c>
      <c r="I11" s="88">
        <v>7.25</v>
      </c>
      <c r="J11" s="88">
        <v>0</v>
      </c>
      <c r="K11" s="88">
        <v>26.38</v>
      </c>
      <c r="L11" s="88">
        <v>0</v>
      </c>
      <c r="M11" s="116">
        <v>1.26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34.89</v>
      </c>
      <c r="W11">
        <v>0</v>
      </c>
      <c r="X11">
        <v>7.25</v>
      </c>
      <c r="Y11">
        <v>26.38</v>
      </c>
      <c r="Z11">
        <v>1.26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33.83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33.83</v>
      </c>
      <c r="W12">
        <v>0</v>
      </c>
      <c r="X12">
        <v>0</v>
      </c>
      <c r="Y12">
        <v>33.83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33.83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33.83</v>
      </c>
      <c r="W13">
        <v>0</v>
      </c>
      <c r="X13">
        <v>0</v>
      </c>
      <c r="Y13">
        <v>33.83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19.329999999999998</v>
      </c>
      <c r="L14" s="88">
        <v>0</v>
      </c>
      <c r="M14" s="116">
        <v>1.26</v>
      </c>
      <c r="N14" s="115">
        <v>0</v>
      </c>
      <c r="O14" s="88">
        <v>0</v>
      </c>
      <c r="P14" s="88">
        <v>-25</v>
      </c>
      <c r="Q14" s="88">
        <v>0</v>
      </c>
      <c r="R14" s="88">
        <v>0</v>
      </c>
      <c r="S14" s="116">
        <v>0</v>
      </c>
      <c r="U14" s="115">
        <v>-25</v>
      </c>
      <c r="V14" s="116">
        <v>20.59</v>
      </c>
      <c r="W14">
        <v>0</v>
      </c>
      <c r="X14">
        <v>0</v>
      </c>
      <c r="Y14">
        <v>19.329999999999998</v>
      </c>
      <c r="Z14">
        <v>1.26</v>
      </c>
      <c r="AA14">
        <v>-25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-10</v>
      </c>
      <c r="P15" s="88">
        <v>0</v>
      </c>
      <c r="Q15" s="88">
        <v>0</v>
      </c>
      <c r="R15" s="88">
        <v>0</v>
      </c>
      <c r="S15" s="116">
        <v>0</v>
      </c>
      <c r="U15" s="115">
        <v>-10</v>
      </c>
      <c r="V15" s="116">
        <v>0</v>
      </c>
      <c r="W15">
        <v>0</v>
      </c>
      <c r="X15">
        <v>-10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1.64</v>
      </c>
      <c r="N16" s="115">
        <v>0</v>
      </c>
      <c r="O16" s="88">
        <v>-35</v>
      </c>
      <c r="P16" s="88">
        <v>-44</v>
      </c>
      <c r="Q16" s="88">
        <v>0</v>
      </c>
      <c r="R16" s="88">
        <v>0</v>
      </c>
      <c r="S16" s="116">
        <v>0</v>
      </c>
      <c r="U16" s="115">
        <v>-79</v>
      </c>
      <c r="V16" s="116">
        <v>1.64</v>
      </c>
      <c r="W16">
        <v>0</v>
      </c>
      <c r="X16">
        <v>-35</v>
      </c>
      <c r="Y16">
        <v>0</v>
      </c>
      <c r="Z16">
        <v>1.64</v>
      </c>
      <c r="AA16">
        <v>-44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0.97</v>
      </c>
      <c r="N17" s="115">
        <v>0</v>
      </c>
      <c r="O17" s="88">
        <v>-55</v>
      </c>
      <c r="P17" s="88">
        <v>-98</v>
      </c>
      <c r="Q17" s="88">
        <v>0</v>
      </c>
      <c r="R17" s="88">
        <v>0</v>
      </c>
      <c r="S17" s="116">
        <v>0</v>
      </c>
      <c r="U17" s="115">
        <v>-153</v>
      </c>
      <c r="V17" s="116">
        <v>0.97</v>
      </c>
      <c r="W17">
        <v>0</v>
      </c>
      <c r="X17">
        <v>-55</v>
      </c>
      <c r="Y17">
        <v>0</v>
      </c>
      <c r="Z17">
        <v>0.97</v>
      </c>
      <c r="AA17">
        <v>-98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2.9</v>
      </c>
      <c r="N18" s="115">
        <v>0</v>
      </c>
      <c r="O18" s="88">
        <v>-3</v>
      </c>
      <c r="P18" s="88">
        <v>-151</v>
      </c>
      <c r="Q18" s="88">
        <v>0</v>
      </c>
      <c r="R18" s="88">
        <v>0</v>
      </c>
      <c r="S18" s="116">
        <v>0</v>
      </c>
      <c r="U18" s="115">
        <v>-154</v>
      </c>
      <c r="V18" s="116">
        <v>2.9</v>
      </c>
      <c r="W18">
        <v>0</v>
      </c>
      <c r="X18">
        <v>-3</v>
      </c>
      <c r="Y18">
        <v>0</v>
      </c>
      <c r="Z18">
        <v>2.9</v>
      </c>
      <c r="AA18">
        <v>-151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0.97</v>
      </c>
      <c r="N19" s="115">
        <v>0</v>
      </c>
      <c r="O19" s="88">
        <v>-65</v>
      </c>
      <c r="P19" s="88">
        <v>-230</v>
      </c>
      <c r="Q19" s="88">
        <v>0</v>
      </c>
      <c r="R19" s="88">
        <v>0</v>
      </c>
      <c r="S19" s="116">
        <v>0</v>
      </c>
      <c r="U19" s="115">
        <v>-295</v>
      </c>
      <c r="V19" s="116">
        <v>0.97</v>
      </c>
      <c r="W19">
        <v>0</v>
      </c>
      <c r="X19">
        <v>-65</v>
      </c>
      <c r="Y19">
        <v>0</v>
      </c>
      <c r="Z19">
        <v>0.97</v>
      </c>
      <c r="AA19">
        <v>-230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1.55</v>
      </c>
      <c r="N20" s="115">
        <v>0</v>
      </c>
      <c r="O20" s="88">
        <v>-85</v>
      </c>
      <c r="P20" s="88">
        <v>-279</v>
      </c>
      <c r="Q20" s="88">
        <v>0</v>
      </c>
      <c r="R20" s="88">
        <v>0</v>
      </c>
      <c r="S20" s="116">
        <v>0</v>
      </c>
      <c r="U20" s="115">
        <v>-364</v>
      </c>
      <c r="V20" s="116">
        <v>1.55</v>
      </c>
      <c r="W20">
        <v>0</v>
      </c>
      <c r="X20">
        <v>-85</v>
      </c>
      <c r="Y20">
        <v>0</v>
      </c>
      <c r="Z20">
        <v>1.55</v>
      </c>
      <c r="AA20">
        <v>-279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1.45</v>
      </c>
      <c r="N21" s="115">
        <v>0</v>
      </c>
      <c r="O21" s="88">
        <v>-105</v>
      </c>
      <c r="P21" s="88">
        <v>-334</v>
      </c>
      <c r="Q21" s="88">
        <v>0</v>
      </c>
      <c r="R21" s="88">
        <v>0</v>
      </c>
      <c r="S21" s="116">
        <v>0</v>
      </c>
      <c r="U21" s="115">
        <v>-439</v>
      </c>
      <c r="V21" s="116">
        <v>1.45</v>
      </c>
      <c r="W21">
        <v>0</v>
      </c>
      <c r="X21">
        <v>-105</v>
      </c>
      <c r="Y21">
        <v>0</v>
      </c>
      <c r="Z21">
        <v>1.45</v>
      </c>
      <c r="AA21">
        <v>-334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0.48</v>
      </c>
      <c r="N22" s="115">
        <v>0</v>
      </c>
      <c r="O22" s="88">
        <v>-125</v>
      </c>
      <c r="P22" s="88">
        <v>-381</v>
      </c>
      <c r="Q22" s="88">
        <v>0</v>
      </c>
      <c r="R22" s="88">
        <v>0</v>
      </c>
      <c r="S22" s="116">
        <v>0</v>
      </c>
      <c r="U22" s="115">
        <v>-506</v>
      </c>
      <c r="V22" s="116">
        <v>0.48</v>
      </c>
      <c r="W22">
        <v>0</v>
      </c>
      <c r="X22">
        <v>-125</v>
      </c>
      <c r="Y22">
        <v>0</v>
      </c>
      <c r="Z22">
        <v>0.48</v>
      </c>
      <c r="AA22">
        <v>-381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6.48</v>
      </c>
      <c r="N23" s="115">
        <v>0</v>
      </c>
      <c r="O23" s="88">
        <v>-68</v>
      </c>
      <c r="P23" s="88">
        <v>-87</v>
      </c>
      <c r="Q23" s="88">
        <v>0</v>
      </c>
      <c r="R23" s="88">
        <v>0</v>
      </c>
      <c r="S23" s="116">
        <v>0</v>
      </c>
      <c r="U23" s="115">
        <v>-155</v>
      </c>
      <c r="V23" s="116">
        <v>6.48</v>
      </c>
      <c r="W23">
        <v>0</v>
      </c>
      <c r="X23">
        <v>-68</v>
      </c>
      <c r="Y23">
        <v>0</v>
      </c>
      <c r="Z23">
        <v>6.48</v>
      </c>
      <c r="AA23">
        <v>-87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6.19</v>
      </c>
      <c r="N24" s="115">
        <v>0</v>
      </c>
      <c r="O24" s="88">
        <v>-121.5</v>
      </c>
      <c r="P24" s="88">
        <v>-437</v>
      </c>
      <c r="Q24" s="88">
        <v>0</v>
      </c>
      <c r="R24" s="88">
        <v>0</v>
      </c>
      <c r="S24" s="116">
        <v>0</v>
      </c>
      <c r="U24" s="115">
        <v>-558.5</v>
      </c>
      <c r="V24" s="116">
        <v>6.19</v>
      </c>
      <c r="W24">
        <v>0</v>
      </c>
      <c r="X24">
        <v>-121.5</v>
      </c>
      <c r="Y24">
        <v>0</v>
      </c>
      <c r="Z24">
        <v>6.19</v>
      </c>
      <c r="AA24">
        <v>-437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8.31</v>
      </c>
      <c r="N25" s="115">
        <v>0</v>
      </c>
      <c r="O25" s="88">
        <v>-180</v>
      </c>
      <c r="P25" s="88">
        <v>-467</v>
      </c>
      <c r="Q25" s="88">
        <v>0</v>
      </c>
      <c r="R25" s="88">
        <v>0</v>
      </c>
      <c r="S25" s="116">
        <v>0</v>
      </c>
      <c r="U25" s="115">
        <v>-647</v>
      </c>
      <c r="V25" s="116">
        <v>8.31</v>
      </c>
      <c r="W25">
        <v>0</v>
      </c>
      <c r="X25">
        <v>-180</v>
      </c>
      <c r="Y25">
        <v>0</v>
      </c>
      <c r="Z25">
        <v>8.31</v>
      </c>
      <c r="AA25">
        <v>-467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1.84</v>
      </c>
      <c r="N26" s="115">
        <v>0</v>
      </c>
      <c r="O26" s="88">
        <v>-123</v>
      </c>
      <c r="P26" s="88">
        <v>-413.17</v>
      </c>
      <c r="Q26" s="88">
        <v>0</v>
      </c>
      <c r="R26" s="88">
        <v>0</v>
      </c>
      <c r="S26" s="116">
        <v>0</v>
      </c>
      <c r="U26" s="115">
        <v>-536.16999999999996</v>
      </c>
      <c r="V26" s="116">
        <v>1.84</v>
      </c>
      <c r="W26">
        <v>0</v>
      </c>
      <c r="X26">
        <v>-123</v>
      </c>
      <c r="Y26">
        <v>0</v>
      </c>
      <c r="Z26">
        <v>1.84</v>
      </c>
      <c r="AA26">
        <v>-413.17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0.57999999999999996</v>
      </c>
      <c r="N27" s="115">
        <v>0</v>
      </c>
      <c r="O27" s="88">
        <v>-113</v>
      </c>
      <c r="P27" s="88">
        <v>-218</v>
      </c>
      <c r="Q27" s="88">
        <v>0</v>
      </c>
      <c r="R27" s="88">
        <v>0</v>
      </c>
      <c r="S27" s="116">
        <v>0</v>
      </c>
      <c r="U27" s="115">
        <v>-331</v>
      </c>
      <c r="V27" s="116">
        <v>0.57999999999999996</v>
      </c>
      <c r="W27">
        <v>0</v>
      </c>
      <c r="X27">
        <v>-113</v>
      </c>
      <c r="Y27">
        <v>0</v>
      </c>
      <c r="Z27">
        <v>0.57999999999999996</v>
      </c>
      <c r="AA27">
        <v>-218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5.32</v>
      </c>
      <c r="N28" s="115">
        <v>0</v>
      </c>
      <c r="O28" s="88">
        <v>-133</v>
      </c>
      <c r="P28" s="88">
        <v>-249</v>
      </c>
      <c r="Q28" s="88">
        <v>0</v>
      </c>
      <c r="R28" s="88">
        <v>0</v>
      </c>
      <c r="S28" s="116">
        <v>0</v>
      </c>
      <c r="U28" s="115">
        <v>-382</v>
      </c>
      <c r="V28" s="116">
        <v>5.32</v>
      </c>
      <c r="W28">
        <v>0</v>
      </c>
      <c r="X28">
        <v>-133</v>
      </c>
      <c r="Y28">
        <v>0</v>
      </c>
      <c r="Z28">
        <v>5.32</v>
      </c>
      <c r="AA28">
        <v>-249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0.57999999999999996</v>
      </c>
      <c r="N29" s="115">
        <v>0</v>
      </c>
      <c r="O29" s="88">
        <v>-148</v>
      </c>
      <c r="P29" s="88">
        <v>-279</v>
      </c>
      <c r="Q29" s="88">
        <v>0</v>
      </c>
      <c r="R29" s="88">
        <v>0</v>
      </c>
      <c r="S29" s="116">
        <v>0</v>
      </c>
      <c r="U29" s="115">
        <v>-427</v>
      </c>
      <c r="V29" s="116">
        <v>0.57999999999999996</v>
      </c>
      <c r="W29">
        <v>0</v>
      </c>
      <c r="X29">
        <v>-148</v>
      </c>
      <c r="Y29">
        <v>0</v>
      </c>
      <c r="Z29">
        <v>0.57999999999999996</v>
      </c>
      <c r="AA29">
        <v>-279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3.67</v>
      </c>
      <c r="N30" s="115">
        <v>0</v>
      </c>
      <c r="O30" s="88">
        <v>-70</v>
      </c>
      <c r="P30" s="88">
        <v>-307</v>
      </c>
      <c r="Q30" s="88">
        <v>0</v>
      </c>
      <c r="R30" s="88">
        <v>0</v>
      </c>
      <c r="S30" s="116">
        <v>0</v>
      </c>
      <c r="U30" s="115">
        <v>-377</v>
      </c>
      <c r="V30" s="116">
        <v>3.67</v>
      </c>
      <c r="W30">
        <v>0</v>
      </c>
      <c r="X30">
        <v>-70</v>
      </c>
      <c r="Y30">
        <v>0</v>
      </c>
      <c r="Z30">
        <v>3.67</v>
      </c>
      <c r="AA30">
        <v>-307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2.8</v>
      </c>
      <c r="N31" s="115">
        <v>0</v>
      </c>
      <c r="O31" s="88">
        <v>-71</v>
      </c>
      <c r="P31" s="88">
        <v>-333</v>
      </c>
      <c r="Q31" s="88">
        <v>0</v>
      </c>
      <c r="R31" s="88">
        <v>0</v>
      </c>
      <c r="S31" s="116">
        <v>0</v>
      </c>
      <c r="U31" s="115">
        <v>-404</v>
      </c>
      <c r="V31" s="116">
        <v>2.8</v>
      </c>
      <c r="W31">
        <v>0</v>
      </c>
      <c r="X31">
        <v>-71</v>
      </c>
      <c r="Y31">
        <v>0</v>
      </c>
      <c r="Z31">
        <v>2.8</v>
      </c>
      <c r="AA31">
        <v>-333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7.93</v>
      </c>
      <c r="N32" s="115">
        <v>0</v>
      </c>
      <c r="O32" s="88">
        <v>-101</v>
      </c>
      <c r="P32" s="88">
        <v>-117</v>
      </c>
      <c r="Q32" s="88">
        <v>0</v>
      </c>
      <c r="R32" s="88">
        <v>0</v>
      </c>
      <c r="S32" s="116">
        <v>0</v>
      </c>
      <c r="U32" s="115">
        <v>-218</v>
      </c>
      <c r="V32" s="116">
        <v>7.93</v>
      </c>
      <c r="W32">
        <v>0</v>
      </c>
      <c r="X32">
        <v>-101</v>
      </c>
      <c r="Y32">
        <v>0</v>
      </c>
      <c r="Z32">
        <v>7.93</v>
      </c>
      <c r="AA32">
        <v>-117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2.8</v>
      </c>
      <c r="N33" s="115">
        <v>0</v>
      </c>
      <c r="O33" s="88">
        <v>-121</v>
      </c>
      <c r="P33" s="88">
        <v>-143</v>
      </c>
      <c r="Q33" s="88">
        <v>0</v>
      </c>
      <c r="R33" s="88">
        <v>0</v>
      </c>
      <c r="S33" s="116">
        <v>0</v>
      </c>
      <c r="U33" s="115">
        <v>-264</v>
      </c>
      <c r="V33" s="116">
        <v>2.8</v>
      </c>
      <c r="W33">
        <v>0</v>
      </c>
      <c r="X33">
        <v>-121</v>
      </c>
      <c r="Y33">
        <v>0</v>
      </c>
      <c r="Z33">
        <v>2.8</v>
      </c>
      <c r="AA33">
        <v>-143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1.06</v>
      </c>
      <c r="N34" s="115">
        <v>0</v>
      </c>
      <c r="O34" s="88">
        <v>-141</v>
      </c>
      <c r="P34" s="88">
        <v>-169</v>
      </c>
      <c r="Q34" s="88">
        <v>0</v>
      </c>
      <c r="R34" s="88">
        <v>0</v>
      </c>
      <c r="S34" s="116">
        <v>0</v>
      </c>
      <c r="U34" s="115">
        <v>-310</v>
      </c>
      <c r="V34" s="116">
        <v>1.06</v>
      </c>
      <c r="W34">
        <v>0</v>
      </c>
      <c r="X34">
        <v>-141</v>
      </c>
      <c r="Y34">
        <v>0</v>
      </c>
      <c r="Z34">
        <v>1.06</v>
      </c>
      <c r="AA34">
        <v>-169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4.3499999999999996</v>
      </c>
      <c r="N35" s="115">
        <v>-92</v>
      </c>
      <c r="O35" s="88">
        <v>-151</v>
      </c>
      <c r="P35" s="88">
        <v>-188</v>
      </c>
      <c r="Q35" s="88">
        <v>0</v>
      </c>
      <c r="R35" s="88">
        <v>0</v>
      </c>
      <c r="S35" s="116">
        <v>0</v>
      </c>
      <c r="U35" s="115">
        <v>-431</v>
      </c>
      <c r="V35" s="116">
        <v>4.3499999999999996</v>
      </c>
      <c r="W35">
        <v>-92</v>
      </c>
      <c r="X35">
        <v>-151</v>
      </c>
      <c r="Y35">
        <v>0</v>
      </c>
      <c r="Z35">
        <v>4.3499999999999996</v>
      </c>
      <c r="AA35">
        <v>-188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12.57</v>
      </c>
      <c r="L36" s="88">
        <v>0</v>
      </c>
      <c r="M36" s="116">
        <v>1.74</v>
      </c>
      <c r="N36" s="115">
        <v>-115</v>
      </c>
      <c r="O36" s="88">
        <v>-161</v>
      </c>
      <c r="P36" s="88">
        <v>-196</v>
      </c>
      <c r="Q36" s="88">
        <v>0</v>
      </c>
      <c r="R36" s="88">
        <v>0</v>
      </c>
      <c r="S36" s="116">
        <v>0</v>
      </c>
      <c r="U36" s="115">
        <v>-472</v>
      </c>
      <c r="V36" s="116">
        <v>14.31</v>
      </c>
      <c r="W36">
        <v>-115</v>
      </c>
      <c r="X36">
        <v>-161</v>
      </c>
      <c r="Y36">
        <v>12.57</v>
      </c>
      <c r="Z36">
        <v>1.74</v>
      </c>
      <c r="AA36">
        <v>-196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12.47</v>
      </c>
      <c r="L37" s="88">
        <v>0</v>
      </c>
      <c r="M37" s="116">
        <v>4.74</v>
      </c>
      <c r="N37" s="115">
        <v>-132</v>
      </c>
      <c r="O37" s="88">
        <v>-171</v>
      </c>
      <c r="P37" s="88">
        <v>-208</v>
      </c>
      <c r="Q37" s="88">
        <v>0</v>
      </c>
      <c r="R37" s="88">
        <v>0</v>
      </c>
      <c r="S37" s="116">
        <v>0</v>
      </c>
      <c r="U37" s="115">
        <v>-511</v>
      </c>
      <c r="V37" s="116">
        <v>17.21</v>
      </c>
      <c r="W37">
        <v>-132</v>
      </c>
      <c r="X37">
        <v>-171</v>
      </c>
      <c r="Y37">
        <v>12.47</v>
      </c>
      <c r="Z37">
        <v>4.74</v>
      </c>
      <c r="AA37">
        <v>-208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12.37</v>
      </c>
      <c r="L38" s="88">
        <v>0</v>
      </c>
      <c r="M38" s="116">
        <v>3</v>
      </c>
      <c r="N38" s="115">
        <v>-133</v>
      </c>
      <c r="O38" s="88">
        <v>-176</v>
      </c>
      <c r="P38" s="88">
        <v>-212</v>
      </c>
      <c r="Q38" s="88">
        <v>0</v>
      </c>
      <c r="R38" s="88">
        <v>0</v>
      </c>
      <c r="S38" s="116">
        <v>0</v>
      </c>
      <c r="U38" s="115">
        <v>-521</v>
      </c>
      <c r="V38" s="116">
        <v>15.37</v>
      </c>
      <c r="W38">
        <v>-133</v>
      </c>
      <c r="X38">
        <v>-176</v>
      </c>
      <c r="Y38">
        <v>12.37</v>
      </c>
      <c r="Z38">
        <v>3</v>
      </c>
      <c r="AA38">
        <v>-212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9.67</v>
      </c>
      <c r="N39" s="115">
        <v>-118</v>
      </c>
      <c r="O39" s="88">
        <v>-181</v>
      </c>
      <c r="P39" s="88">
        <v>-200</v>
      </c>
      <c r="Q39" s="88">
        <v>0</v>
      </c>
      <c r="R39" s="88">
        <v>0</v>
      </c>
      <c r="S39" s="116">
        <v>0</v>
      </c>
      <c r="U39" s="115">
        <v>-499</v>
      </c>
      <c r="V39" s="116">
        <v>9.67</v>
      </c>
      <c r="W39">
        <v>-118</v>
      </c>
      <c r="X39">
        <v>-181</v>
      </c>
      <c r="Y39">
        <v>0</v>
      </c>
      <c r="Z39">
        <v>9.67</v>
      </c>
      <c r="AA39">
        <v>-200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8.2200000000000006</v>
      </c>
      <c r="L40" s="88">
        <v>0</v>
      </c>
      <c r="M40" s="116">
        <v>5.12</v>
      </c>
      <c r="N40" s="115">
        <v>-96</v>
      </c>
      <c r="O40" s="88">
        <v>-181</v>
      </c>
      <c r="P40" s="88">
        <v>-160</v>
      </c>
      <c r="Q40" s="88">
        <v>0</v>
      </c>
      <c r="R40" s="88">
        <v>0</v>
      </c>
      <c r="S40" s="116">
        <v>0</v>
      </c>
      <c r="U40" s="115">
        <v>-437</v>
      </c>
      <c r="V40" s="116">
        <v>13.34</v>
      </c>
      <c r="W40">
        <v>-96</v>
      </c>
      <c r="X40">
        <v>-181</v>
      </c>
      <c r="Y40">
        <v>8.2200000000000006</v>
      </c>
      <c r="Z40">
        <v>5.12</v>
      </c>
      <c r="AA40">
        <v>-160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8.2200000000000006</v>
      </c>
      <c r="L41" s="88">
        <v>0</v>
      </c>
      <c r="M41" s="116">
        <v>3.38</v>
      </c>
      <c r="N41" s="115">
        <v>-77</v>
      </c>
      <c r="O41" s="88">
        <v>-160.97999999999999</v>
      </c>
      <c r="P41" s="88">
        <v>-94</v>
      </c>
      <c r="Q41" s="88">
        <v>0</v>
      </c>
      <c r="R41" s="88">
        <v>0</v>
      </c>
      <c r="S41" s="116">
        <v>0</v>
      </c>
      <c r="U41" s="115">
        <v>-331.98</v>
      </c>
      <c r="V41" s="116">
        <v>11.6</v>
      </c>
      <c r="W41">
        <v>-77</v>
      </c>
      <c r="X41">
        <v>-160.97999999999999</v>
      </c>
      <c r="Y41">
        <v>8.2200000000000006</v>
      </c>
      <c r="Z41">
        <v>3.38</v>
      </c>
      <c r="AA41">
        <v>-94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8.2200000000000006</v>
      </c>
      <c r="L42" s="88">
        <v>0</v>
      </c>
      <c r="M42" s="116">
        <v>3.38</v>
      </c>
      <c r="N42" s="115">
        <v>-60</v>
      </c>
      <c r="O42" s="88">
        <v>-150.99</v>
      </c>
      <c r="P42" s="88">
        <v>-51</v>
      </c>
      <c r="Q42" s="88">
        <v>0</v>
      </c>
      <c r="R42" s="88">
        <v>0</v>
      </c>
      <c r="S42" s="116">
        <v>0</v>
      </c>
      <c r="U42" s="115">
        <v>-261.99</v>
      </c>
      <c r="V42" s="116">
        <v>11.6</v>
      </c>
      <c r="W42">
        <v>-60</v>
      </c>
      <c r="X42">
        <v>-150.99</v>
      </c>
      <c r="Y42">
        <v>8.2200000000000006</v>
      </c>
      <c r="Z42">
        <v>3.38</v>
      </c>
      <c r="AA42">
        <v>-51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19.329999999999998</v>
      </c>
      <c r="L43" s="88">
        <v>0</v>
      </c>
      <c r="M43" s="116">
        <v>0.57999999999999996</v>
      </c>
      <c r="N43" s="115">
        <v>0</v>
      </c>
      <c r="O43" s="88">
        <v>-126</v>
      </c>
      <c r="P43" s="88">
        <v>-13</v>
      </c>
      <c r="Q43" s="88">
        <v>0</v>
      </c>
      <c r="R43" s="88">
        <v>0</v>
      </c>
      <c r="S43" s="116">
        <v>0</v>
      </c>
      <c r="U43" s="115">
        <v>-139</v>
      </c>
      <c r="V43" s="116">
        <v>19.91</v>
      </c>
      <c r="W43">
        <v>0</v>
      </c>
      <c r="X43">
        <v>-126</v>
      </c>
      <c r="Y43">
        <v>19.329999999999998</v>
      </c>
      <c r="Z43">
        <v>0.57999999999999996</v>
      </c>
      <c r="AA43">
        <v>-13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31.8</v>
      </c>
      <c r="L44" s="88">
        <v>0</v>
      </c>
      <c r="M44" s="116">
        <v>2.5099999999999998</v>
      </c>
      <c r="N44" s="115">
        <v>0</v>
      </c>
      <c r="O44" s="88">
        <v>-111</v>
      </c>
      <c r="P44" s="88">
        <v>-110</v>
      </c>
      <c r="Q44" s="88">
        <v>0</v>
      </c>
      <c r="R44" s="88">
        <v>0</v>
      </c>
      <c r="S44" s="116">
        <v>0</v>
      </c>
      <c r="U44" s="115">
        <v>-221</v>
      </c>
      <c r="V44" s="116">
        <v>34.31</v>
      </c>
      <c r="W44">
        <v>0</v>
      </c>
      <c r="X44">
        <v>-111</v>
      </c>
      <c r="Y44">
        <v>31.8</v>
      </c>
      <c r="Z44">
        <v>2.5099999999999998</v>
      </c>
      <c r="AA44">
        <v>-110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31.9</v>
      </c>
      <c r="L45" s="88">
        <v>0</v>
      </c>
      <c r="M45" s="116">
        <v>1.35</v>
      </c>
      <c r="N45" s="115">
        <v>0</v>
      </c>
      <c r="O45" s="88">
        <v>-101</v>
      </c>
      <c r="P45" s="88">
        <v>-82</v>
      </c>
      <c r="Q45" s="88">
        <v>0</v>
      </c>
      <c r="R45" s="88">
        <v>0</v>
      </c>
      <c r="S45" s="116">
        <v>0</v>
      </c>
      <c r="U45" s="115">
        <v>-183</v>
      </c>
      <c r="V45" s="116">
        <v>33.25</v>
      </c>
      <c r="W45">
        <v>0</v>
      </c>
      <c r="X45">
        <v>-101</v>
      </c>
      <c r="Y45">
        <v>31.9</v>
      </c>
      <c r="Z45">
        <v>1.35</v>
      </c>
      <c r="AA45">
        <v>-82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31.8</v>
      </c>
      <c r="L46" s="88">
        <v>0</v>
      </c>
      <c r="M46" s="116">
        <v>5.51</v>
      </c>
      <c r="N46" s="115">
        <v>0</v>
      </c>
      <c r="O46" s="88">
        <v>-86</v>
      </c>
      <c r="P46" s="88">
        <v>-55</v>
      </c>
      <c r="Q46" s="88">
        <v>0</v>
      </c>
      <c r="R46" s="88">
        <v>0</v>
      </c>
      <c r="S46" s="116">
        <v>0</v>
      </c>
      <c r="U46" s="115">
        <v>-141</v>
      </c>
      <c r="V46" s="116">
        <v>37.31</v>
      </c>
      <c r="W46">
        <v>0</v>
      </c>
      <c r="X46">
        <v>-86</v>
      </c>
      <c r="Y46">
        <v>31.8</v>
      </c>
      <c r="Z46">
        <v>5.51</v>
      </c>
      <c r="AA46">
        <v>-55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33.83</v>
      </c>
      <c r="L47" s="88">
        <v>0</v>
      </c>
      <c r="M47" s="116">
        <v>0.68</v>
      </c>
      <c r="N47" s="115">
        <v>0</v>
      </c>
      <c r="O47" s="88">
        <v>-76</v>
      </c>
      <c r="P47" s="88">
        <v>-35</v>
      </c>
      <c r="Q47" s="88">
        <v>0</v>
      </c>
      <c r="R47" s="88">
        <v>0</v>
      </c>
      <c r="S47" s="116">
        <v>0</v>
      </c>
      <c r="U47" s="115">
        <v>-111</v>
      </c>
      <c r="V47" s="116">
        <v>34.51</v>
      </c>
      <c r="W47">
        <v>0</v>
      </c>
      <c r="X47">
        <v>-76</v>
      </c>
      <c r="Y47">
        <v>33.83</v>
      </c>
      <c r="Z47">
        <v>0.68</v>
      </c>
      <c r="AA47">
        <v>-35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45.72</v>
      </c>
      <c r="L48" s="88">
        <v>0</v>
      </c>
      <c r="M48" s="116">
        <v>1.1599999999999999</v>
      </c>
      <c r="N48" s="115">
        <v>0</v>
      </c>
      <c r="O48" s="88">
        <v>-61</v>
      </c>
      <c r="P48" s="88">
        <v>-14</v>
      </c>
      <c r="Q48" s="88">
        <v>0</v>
      </c>
      <c r="R48" s="88">
        <v>0</v>
      </c>
      <c r="S48" s="116">
        <v>0</v>
      </c>
      <c r="U48" s="115">
        <v>-75</v>
      </c>
      <c r="V48" s="116">
        <v>46.88</v>
      </c>
      <c r="W48">
        <v>0</v>
      </c>
      <c r="X48">
        <v>-61</v>
      </c>
      <c r="Y48">
        <v>45.72</v>
      </c>
      <c r="Z48">
        <v>1.1599999999999999</v>
      </c>
      <c r="AA48">
        <v>-14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45.72</v>
      </c>
      <c r="L49" s="88">
        <v>0</v>
      </c>
      <c r="M49" s="116">
        <v>1.93</v>
      </c>
      <c r="N49" s="115">
        <v>0</v>
      </c>
      <c r="O49" s="88">
        <v>-51</v>
      </c>
      <c r="P49" s="88">
        <v>0</v>
      </c>
      <c r="Q49" s="88">
        <v>0</v>
      </c>
      <c r="R49" s="88">
        <v>0</v>
      </c>
      <c r="S49" s="116">
        <v>0</v>
      </c>
      <c r="U49" s="115">
        <v>-51</v>
      </c>
      <c r="V49" s="116">
        <v>47.65</v>
      </c>
      <c r="W49">
        <v>0</v>
      </c>
      <c r="X49">
        <v>-51</v>
      </c>
      <c r="Y49">
        <v>45.72</v>
      </c>
      <c r="Z49">
        <v>1.93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45.72</v>
      </c>
      <c r="L50" s="88">
        <v>0</v>
      </c>
      <c r="M50" s="116">
        <v>0.68</v>
      </c>
      <c r="N50" s="115">
        <v>0</v>
      </c>
      <c r="O50" s="88">
        <v>-36</v>
      </c>
      <c r="P50" s="88">
        <v>0</v>
      </c>
      <c r="Q50" s="88">
        <v>0</v>
      </c>
      <c r="R50" s="88">
        <v>0</v>
      </c>
      <c r="S50" s="116">
        <v>0</v>
      </c>
      <c r="U50" s="115">
        <v>-36</v>
      </c>
      <c r="V50" s="116">
        <v>46.4</v>
      </c>
      <c r="W50">
        <v>0</v>
      </c>
      <c r="X50">
        <v>-36</v>
      </c>
      <c r="Y50">
        <v>45.72</v>
      </c>
      <c r="Z50">
        <v>0.68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38.659999999999997</v>
      </c>
      <c r="L51" s="88">
        <v>0</v>
      </c>
      <c r="M51" s="116">
        <v>3</v>
      </c>
      <c r="N51" s="115">
        <v>0</v>
      </c>
      <c r="O51" s="88">
        <v>-16</v>
      </c>
      <c r="P51" s="88">
        <v>0</v>
      </c>
      <c r="Q51" s="88">
        <v>0</v>
      </c>
      <c r="R51" s="88">
        <v>0</v>
      </c>
      <c r="S51" s="116">
        <v>0</v>
      </c>
      <c r="U51" s="115">
        <v>-16</v>
      </c>
      <c r="V51" s="116">
        <v>41.66</v>
      </c>
      <c r="W51">
        <v>0</v>
      </c>
      <c r="X51">
        <v>-16</v>
      </c>
      <c r="Y51">
        <v>38.659999999999997</v>
      </c>
      <c r="Z51">
        <v>3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49.3</v>
      </c>
      <c r="L52" s="88">
        <v>0</v>
      </c>
      <c r="M52" s="116">
        <v>1.45</v>
      </c>
      <c r="N52" s="115">
        <v>0</v>
      </c>
      <c r="O52" s="88">
        <v>-6</v>
      </c>
      <c r="P52" s="88">
        <v>0</v>
      </c>
      <c r="Q52" s="88">
        <v>0</v>
      </c>
      <c r="R52" s="88">
        <v>0</v>
      </c>
      <c r="S52" s="116">
        <v>0</v>
      </c>
      <c r="U52" s="115">
        <v>-6</v>
      </c>
      <c r="V52" s="116">
        <v>50.75</v>
      </c>
      <c r="W52">
        <v>0</v>
      </c>
      <c r="X52">
        <v>-6</v>
      </c>
      <c r="Y52">
        <v>49.3</v>
      </c>
      <c r="Z52">
        <v>1.45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49.3</v>
      </c>
      <c r="L53" s="88">
        <v>0</v>
      </c>
      <c r="M53" s="116">
        <v>5.8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55.1</v>
      </c>
      <c r="W53">
        <v>0</v>
      </c>
      <c r="X53">
        <v>0</v>
      </c>
      <c r="Y53">
        <v>49.3</v>
      </c>
      <c r="Z53">
        <v>5.8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49.39</v>
      </c>
      <c r="L54" s="88">
        <v>0</v>
      </c>
      <c r="M54" s="116">
        <v>2.13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51.52</v>
      </c>
      <c r="W54">
        <v>0</v>
      </c>
      <c r="X54">
        <v>0</v>
      </c>
      <c r="Y54">
        <v>49.39</v>
      </c>
      <c r="Z54">
        <v>2.13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38.659999999999997</v>
      </c>
      <c r="L55" s="88">
        <v>0</v>
      </c>
      <c r="M55" s="116">
        <v>1.55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40.21</v>
      </c>
      <c r="W55">
        <v>0</v>
      </c>
      <c r="X55">
        <v>0</v>
      </c>
      <c r="Y55">
        <v>38.659999999999997</v>
      </c>
      <c r="Z55">
        <v>1.55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48.62</v>
      </c>
      <c r="L56" s="88">
        <v>0</v>
      </c>
      <c r="M56" s="116">
        <v>2.71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51.33</v>
      </c>
      <c r="W56">
        <v>0</v>
      </c>
      <c r="X56">
        <v>0</v>
      </c>
      <c r="Y56">
        <v>48.62</v>
      </c>
      <c r="Z56">
        <v>2.71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48.62</v>
      </c>
      <c r="L57" s="88">
        <v>0</v>
      </c>
      <c r="M57" s="116">
        <v>0</v>
      </c>
      <c r="N57" s="115">
        <v>0</v>
      </c>
      <c r="O57" s="88">
        <v>0</v>
      </c>
      <c r="P57" s="88">
        <v>-13</v>
      </c>
      <c r="Q57" s="88">
        <v>0</v>
      </c>
      <c r="R57" s="88">
        <v>0</v>
      </c>
      <c r="S57" s="116">
        <v>0</v>
      </c>
      <c r="U57" s="115">
        <v>-13</v>
      </c>
      <c r="V57" s="116">
        <v>48.62</v>
      </c>
      <c r="W57">
        <v>0</v>
      </c>
      <c r="X57">
        <v>0</v>
      </c>
      <c r="Y57">
        <v>48.62</v>
      </c>
      <c r="Z57">
        <v>0</v>
      </c>
      <c r="AA57">
        <v>-13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48.62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48.62</v>
      </c>
      <c r="W58">
        <v>0</v>
      </c>
      <c r="X58">
        <v>0</v>
      </c>
      <c r="Y58">
        <v>48.62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57.99</v>
      </c>
      <c r="L59" s="88">
        <v>0</v>
      </c>
      <c r="M59" s="116">
        <v>0.1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58.09</v>
      </c>
      <c r="W59">
        <v>0</v>
      </c>
      <c r="X59">
        <v>0</v>
      </c>
      <c r="Y59">
        <v>57.99</v>
      </c>
      <c r="Z59">
        <v>0.1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70.56</v>
      </c>
      <c r="L60" s="88">
        <v>0</v>
      </c>
      <c r="M60" s="116">
        <v>3.96</v>
      </c>
      <c r="N60" s="115">
        <v>0</v>
      </c>
      <c r="O60" s="88">
        <v>-3</v>
      </c>
      <c r="P60" s="88">
        <v>0</v>
      </c>
      <c r="Q60" s="88">
        <v>0</v>
      </c>
      <c r="R60" s="88">
        <v>0</v>
      </c>
      <c r="S60" s="116">
        <v>0</v>
      </c>
      <c r="U60" s="115">
        <v>-3</v>
      </c>
      <c r="V60" s="116">
        <v>74.52</v>
      </c>
      <c r="W60">
        <v>0</v>
      </c>
      <c r="X60">
        <v>-3</v>
      </c>
      <c r="Y60">
        <v>70.56</v>
      </c>
      <c r="Z60">
        <v>3.96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71.14</v>
      </c>
      <c r="L61" s="88">
        <v>0</v>
      </c>
      <c r="M61" s="116">
        <v>3.58</v>
      </c>
      <c r="N61" s="115">
        <v>0</v>
      </c>
      <c r="O61" s="88">
        <v>0</v>
      </c>
      <c r="P61" s="88">
        <v>-129.36000000000001</v>
      </c>
      <c r="Q61" s="88">
        <v>0</v>
      </c>
      <c r="R61" s="88">
        <v>0</v>
      </c>
      <c r="S61" s="116">
        <v>0</v>
      </c>
      <c r="U61" s="115">
        <v>-129.36000000000001</v>
      </c>
      <c r="V61" s="116">
        <v>74.72</v>
      </c>
      <c r="W61">
        <v>0</v>
      </c>
      <c r="X61">
        <v>0</v>
      </c>
      <c r="Y61">
        <v>71.14</v>
      </c>
      <c r="Z61">
        <v>3.58</v>
      </c>
      <c r="AA61">
        <v>-129.36000000000001</v>
      </c>
    </row>
    <row r="62" spans="7:27">
      <c r="G62" t="s">
        <v>104</v>
      </c>
      <c r="H62" s="115">
        <v>33.83</v>
      </c>
      <c r="I62" s="88">
        <v>0</v>
      </c>
      <c r="J62" s="88">
        <v>0</v>
      </c>
      <c r="K62" s="88">
        <v>71.430000000000007</v>
      </c>
      <c r="L62" s="88">
        <v>0</v>
      </c>
      <c r="M62" s="116">
        <v>1.1599999999999999</v>
      </c>
      <c r="N62" s="115">
        <v>0</v>
      </c>
      <c r="O62" s="88">
        <v>0</v>
      </c>
      <c r="P62" s="88">
        <v>-144</v>
      </c>
      <c r="Q62" s="88">
        <v>0</v>
      </c>
      <c r="R62" s="88">
        <v>0</v>
      </c>
      <c r="S62" s="116">
        <v>0</v>
      </c>
      <c r="U62" s="115">
        <v>-144</v>
      </c>
      <c r="V62" s="116">
        <v>106.42</v>
      </c>
      <c r="W62">
        <v>33.83</v>
      </c>
      <c r="X62">
        <v>0</v>
      </c>
      <c r="Y62">
        <v>71.430000000000007</v>
      </c>
      <c r="Z62">
        <v>1.1599999999999999</v>
      </c>
      <c r="AA62">
        <v>-144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58</v>
      </c>
      <c r="L63" s="88">
        <v>0</v>
      </c>
      <c r="M63" s="116">
        <v>1.45</v>
      </c>
      <c r="N63" s="115">
        <v>0</v>
      </c>
      <c r="O63" s="88">
        <v>0</v>
      </c>
      <c r="P63" s="88">
        <v>-135</v>
      </c>
      <c r="Q63" s="88">
        <v>0</v>
      </c>
      <c r="R63" s="88">
        <v>0</v>
      </c>
      <c r="S63" s="116">
        <v>0</v>
      </c>
      <c r="U63" s="115">
        <v>-135</v>
      </c>
      <c r="V63" s="116">
        <v>59.45</v>
      </c>
      <c r="W63">
        <v>0</v>
      </c>
      <c r="X63">
        <v>0</v>
      </c>
      <c r="Y63">
        <v>58</v>
      </c>
      <c r="Z63">
        <v>1.45</v>
      </c>
      <c r="AA63">
        <v>-135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72.3</v>
      </c>
      <c r="L64" s="88">
        <v>0</v>
      </c>
      <c r="M64" s="116">
        <v>0.57999999999999996</v>
      </c>
      <c r="N64" s="115">
        <v>0</v>
      </c>
      <c r="O64" s="88">
        <v>0</v>
      </c>
      <c r="P64" s="88">
        <v>-124</v>
      </c>
      <c r="Q64" s="88">
        <v>0</v>
      </c>
      <c r="R64" s="88">
        <v>0</v>
      </c>
      <c r="S64" s="116">
        <v>0</v>
      </c>
      <c r="U64" s="115">
        <v>-124</v>
      </c>
      <c r="V64" s="116">
        <v>72.88</v>
      </c>
      <c r="W64">
        <v>0</v>
      </c>
      <c r="X64">
        <v>0</v>
      </c>
      <c r="Y64">
        <v>72.3</v>
      </c>
      <c r="Z64">
        <v>0.57999999999999996</v>
      </c>
      <c r="AA64">
        <v>-124</v>
      </c>
    </row>
    <row r="65" spans="7:27">
      <c r="G65" t="s">
        <v>107</v>
      </c>
      <c r="H65" s="115">
        <v>13.53</v>
      </c>
      <c r="I65" s="88">
        <v>0</v>
      </c>
      <c r="J65" s="88">
        <v>0</v>
      </c>
      <c r="K65" s="88">
        <v>72.31</v>
      </c>
      <c r="L65" s="88">
        <v>0</v>
      </c>
      <c r="M65" s="116">
        <v>4.54</v>
      </c>
      <c r="N65" s="115">
        <v>0</v>
      </c>
      <c r="O65" s="88">
        <v>0</v>
      </c>
      <c r="P65" s="88">
        <v>-116</v>
      </c>
      <c r="Q65" s="88">
        <v>0</v>
      </c>
      <c r="R65" s="88">
        <v>0</v>
      </c>
      <c r="S65" s="116">
        <v>0</v>
      </c>
      <c r="U65" s="115">
        <v>-116</v>
      </c>
      <c r="V65" s="116">
        <v>90.38</v>
      </c>
      <c r="W65">
        <v>13.53</v>
      </c>
      <c r="X65">
        <v>0</v>
      </c>
      <c r="Y65">
        <v>72.31</v>
      </c>
      <c r="Z65">
        <v>4.54</v>
      </c>
      <c r="AA65">
        <v>-116</v>
      </c>
    </row>
    <row r="66" spans="7:27">
      <c r="G66" t="s">
        <v>108</v>
      </c>
      <c r="H66" s="115">
        <v>20.3</v>
      </c>
      <c r="I66" s="88">
        <v>0</v>
      </c>
      <c r="J66" s="88">
        <v>0</v>
      </c>
      <c r="K66" s="88">
        <v>72.3</v>
      </c>
      <c r="L66" s="88">
        <v>0</v>
      </c>
      <c r="M66" s="116">
        <v>3.96</v>
      </c>
      <c r="N66" s="115">
        <v>0</v>
      </c>
      <c r="O66" s="88">
        <v>0</v>
      </c>
      <c r="P66" s="88">
        <v>-109</v>
      </c>
      <c r="Q66" s="88">
        <v>0</v>
      </c>
      <c r="R66" s="88">
        <v>0</v>
      </c>
      <c r="S66" s="116">
        <v>0</v>
      </c>
      <c r="U66" s="115">
        <v>-109</v>
      </c>
      <c r="V66" s="116">
        <v>96.56</v>
      </c>
      <c r="W66">
        <v>20.3</v>
      </c>
      <c r="X66">
        <v>0</v>
      </c>
      <c r="Y66">
        <v>72.3</v>
      </c>
      <c r="Z66">
        <v>3.96</v>
      </c>
      <c r="AA66">
        <v>-109</v>
      </c>
    </row>
    <row r="67" spans="7:27">
      <c r="G67" t="s">
        <v>109</v>
      </c>
      <c r="H67" s="115">
        <v>15.47</v>
      </c>
      <c r="I67" s="88">
        <v>0</v>
      </c>
      <c r="J67" s="88">
        <v>0</v>
      </c>
      <c r="K67" s="88">
        <v>57.99</v>
      </c>
      <c r="L67" s="88">
        <v>0</v>
      </c>
      <c r="M67" s="116">
        <v>9.2799999999999994</v>
      </c>
      <c r="N67" s="115">
        <v>0</v>
      </c>
      <c r="O67" s="88">
        <v>0</v>
      </c>
      <c r="P67" s="88">
        <v>-115</v>
      </c>
      <c r="Q67" s="88">
        <v>0</v>
      </c>
      <c r="R67" s="88">
        <v>0</v>
      </c>
      <c r="S67" s="116">
        <v>0</v>
      </c>
      <c r="U67" s="115">
        <v>-115</v>
      </c>
      <c r="V67" s="116">
        <v>82.74</v>
      </c>
      <c r="W67">
        <v>15.47</v>
      </c>
      <c r="X67">
        <v>0</v>
      </c>
      <c r="Y67">
        <v>57.99</v>
      </c>
      <c r="Z67">
        <v>9.2799999999999994</v>
      </c>
      <c r="AA67">
        <v>-115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68.53</v>
      </c>
      <c r="L68" s="88">
        <v>0</v>
      </c>
      <c r="M68" s="116">
        <v>5.41</v>
      </c>
      <c r="N68" s="115">
        <v>0</v>
      </c>
      <c r="O68" s="88">
        <v>0</v>
      </c>
      <c r="P68" s="88">
        <v>-132</v>
      </c>
      <c r="Q68" s="88">
        <v>0</v>
      </c>
      <c r="R68" s="88">
        <v>0</v>
      </c>
      <c r="S68" s="116">
        <v>0</v>
      </c>
      <c r="U68" s="115">
        <v>-132</v>
      </c>
      <c r="V68" s="116">
        <v>73.94</v>
      </c>
      <c r="W68">
        <v>0</v>
      </c>
      <c r="X68">
        <v>0</v>
      </c>
      <c r="Y68">
        <v>68.53</v>
      </c>
      <c r="Z68">
        <v>5.41</v>
      </c>
      <c r="AA68">
        <v>-132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68.53</v>
      </c>
      <c r="L69" s="88">
        <v>0</v>
      </c>
      <c r="M69" s="116">
        <v>0.57999999999999996</v>
      </c>
      <c r="N69" s="115">
        <v>0</v>
      </c>
      <c r="O69" s="88">
        <v>0</v>
      </c>
      <c r="P69" s="88">
        <v>-157</v>
      </c>
      <c r="Q69" s="88">
        <v>0</v>
      </c>
      <c r="R69" s="88">
        <v>0</v>
      </c>
      <c r="S69" s="116">
        <v>0</v>
      </c>
      <c r="U69" s="115">
        <v>-157</v>
      </c>
      <c r="V69" s="116">
        <v>69.11</v>
      </c>
      <c r="W69">
        <v>0</v>
      </c>
      <c r="X69">
        <v>0</v>
      </c>
      <c r="Y69">
        <v>68.53</v>
      </c>
      <c r="Z69">
        <v>0.57999999999999996</v>
      </c>
      <c r="AA69">
        <v>-157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68.540000000000006</v>
      </c>
      <c r="L70" s="88">
        <v>0</v>
      </c>
      <c r="M70" s="116">
        <v>1.64</v>
      </c>
      <c r="N70" s="115">
        <v>0</v>
      </c>
      <c r="O70" s="88">
        <v>0</v>
      </c>
      <c r="P70" s="88">
        <v>-179.99</v>
      </c>
      <c r="Q70" s="88">
        <v>0</v>
      </c>
      <c r="R70" s="88">
        <v>0</v>
      </c>
      <c r="S70" s="116">
        <v>0</v>
      </c>
      <c r="U70" s="115">
        <v>-179.99</v>
      </c>
      <c r="V70" s="116">
        <v>70.180000000000007</v>
      </c>
      <c r="W70">
        <v>0</v>
      </c>
      <c r="X70">
        <v>0</v>
      </c>
      <c r="Y70">
        <v>68.540000000000006</v>
      </c>
      <c r="Z70">
        <v>1.64</v>
      </c>
      <c r="AA70">
        <v>-179.99</v>
      </c>
    </row>
    <row r="71" spans="7:27">
      <c r="G71" t="s">
        <v>113</v>
      </c>
      <c r="H71" s="115">
        <v>124.69</v>
      </c>
      <c r="I71" s="88">
        <v>0</v>
      </c>
      <c r="J71" s="88">
        <v>0</v>
      </c>
      <c r="K71" s="88">
        <v>43.5</v>
      </c>
      <c r="L71" s="88">
        <v>0</v>
      </c>
      <c r="M71" s="116">
        <v>0</v>
      </c>
      <c r="N71" s="115">
        <v>0</v>
      </c>
      <c r="O71" s="88">
        <v>0</v>
      </c>
      <c r="P71" s="88">
        <v>-205</v>
      </c>
      <c r="Q71" s="88">
        <v>0</v>
      </c>
      <c r="R71" s="88">
        <v>0</v>
      </c>
      <c r="S71" s="116">
        <v>0</v>
      </c>
      <c r="U71" s="115">
        <v>-205</v>
      </c>
      <c r="V71" s="116">
        <v>168.19</v>
      </c>
      <c r="W71">
        <v>124.69</v>
      </c>
      <c r="X71">
        <v>0</v>
      </c>
      <c r="Y71">
        <v>43.5</v>
      </c>
      <c r="Z71">
        <v>0</v>
      </c>
      <c r="AA71">
        <v>-205</v>
      </c>
    </row>
    <row r="72" spans="7:27">
      <c r="G72" t="s">
        <v>114</v>
      </c>
      <c r="H72" s="115">
        <v>77.33</v>
      </c>
      <c r="I72" s="88">
        <v>0</v>
      </c>
      <c r="J72" s="88">
        <v>0</v>
      </c>
      <c r="K72" s="88">
        <v>55.19</v>
      </c>
      <c r="L72" s="88">
        <v>0</v>
      </c>
      <c r="M72" s="116">
        <v>1.35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133.87</v>
      </c>
      <c r="W72">
        <v>77.33</v>
      </c>
      <c r="X72">
        <v>0</v>
      </c>
      <c r="Y72">
        <v>55.19</v>
      </c>
      <c r="Z72">
        <v>1.35</v>
      </c>
      <c r="AA72">
        <v>0</v>
      </c>
    </row>
    <row r="73" spans="7:27">
      <c r="G73" t="s">
        <v>115</v>
      </c>
      <c r="H73" s="115">
        <v>41.56</v>
      </c>
      <c r="I73" s="88">
        <v>0</v>
      </c>
      <c r="J73" s="88">
        <v>0</v>
      </c>
      <c r="K73" s="88">
        <v>55.2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96.76</v>
      </c>
      <c r="W73">
        <v>41.56</v>
      </c>
      <c r="X73">
        <v>0</v>
      </c>
      <c r="Y73">
        <v>55.2</v>
      </c>
      <c r="Z73">
        <v>0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55.19</v>
      </c>
      <c r="L74" s="88">
        <v>0</v>
      </c>
      <c r="M74" s="116">
        <v>2.9</v>
      </c>
      <c r="N74" s="115">
        <v>0</v>
      </c>
      <c r="O74" s="88">
        <v>0</v>
      </c>
      <c r="P74" s="88">
        <v>-11</v>
      </c>
      <c r="Q74" s="88">
        <v>0</v>
      </c>
      <c r="R74" s="88">
        <v>0</v>
      </c>
      <c r="S74" s="116">
        <v>0</v>
      </c>
      <c r="U74" s="115">
        <v>-11</v>
      </c>
      <c r="V74" s="116">
        <v>58.09</v>
      </c>
      <c r="W74">
        <v>0</v>
      </c>
      <c r="X74">
        <v>0</v>
      </c>
      <c r="Y74">
        <v>55.19</v>
      </c>
      <c r="Z74">
        <v>2.9</v>
      </c>
      <c r="AA74">
        <v>-11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31.42</v>
      </c>
      <c r="L75" s="88">
        <v>0</v>
      </c>
      <c r="M75" s="116">
        <v>0.77</v>
      </c>
      <c r="N75" s="115">
        <v>0</v>
      </c>
      <c r="O75" s="88">
        <v>0</v>
      </c>
      <c r="P75" s="88">
        <v>-31</v>
      </c>
      <c r="Q75" s="88">
        <v>0</v>
      </c>
      <c r="R75" s="88">
        <v>0</v>
      </c>
      <c r="S75" s="116">
        <v>0</v>
      </c>
      <c r="U75" s="115">
        <v>-31</v>
      </c>
      <c r="V75" s="116">
        <v>32.19</v>
      </c>
      <c r="W75">
        <v>0</v>
      </c>
      <c r="X75">
        <v>0</v>
      </c>
      <c r="Y75">
        <v>31.42</v>
      </c>
      <c r="Z75">
        <v>0.77</v>
      </c>
      <c r="AA75">
        <v>-31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39.340000000000003</v>
      </c>
      <c r="L76" s="88">
        <v>0</v>
      </c>
      <c r="M76" s="116">
        <v>0</v>
      </c>
      <c r="N76" s="115">
        <v>0</v>
      </c>
      <c r="O76" s="88">
        <v>0</v>
      </c>
      <c r="P76" s="88">
        <v>-46</v>
      </c>
      <c r="Q76" s="88">
        <v>0</v>
      </c>
      <c r="R76" s="88">
        <v>0</v>
      </c>
      <c r="S76" s="116">
        <v>0</v>
      </c>
      <c r="U76" s="115">
        <v>-46</v>
      </c>
      <c r="V76" s="116">
        <v>39.340000000000003</v>
      </c>
      <c r="W76">
        <v>0</v>
      </c>
      <c r="X76">
        <v>0</v>
      </c>
      <c r="Y76">
        <v>39.340000000000003</v>
      </c>
      <c r="Z76">
        <v>0</v>
      </c>
      <c r="AA76">
        <v>-46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40.21</v>
      </c>
      <c r="L77" s="88">
        <v>0</v>
      </c>
      <c r="M77" s="116">
        <v>0</v>
      </c>
      <c r="N77" s="115">
        <v>0</v>
      </c>
      <c r="O77" s="88">
        <v>0</v>
      </c>
      <c r="P77" s="88">
        <v>-172.31</v>
      </c>
      <c r="Q77" s="88">
        <v>0</v>
      </c>
      <c r="R77" s="88">
        <v>0</v>
      </c>
      <c r="S77" s="116">
        <v>0</v>
      </c>
      <c r="U77" s="115">
        <v>-172.31</v>
      </c>
      <c r="V77" s="116">
        <v>40.21</v>
      </c>
      <c r="W77">
        <v>0</v>
      </c>
      <c r="X77">
        <v>0</v>
      </c>
      <c r="Y77">
        <v>40.21</v>
      </c>
      <c r="Z77">
        <v>0</v>
      </c>
      <c r="AA77">
        <v>-172.31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40.21</v>
      </c>
      <c r="L78" s="88">
        <v>0</v>
      </c>
      <c r="M78" s="116">
        <v>0</v>
      </c>
      <c r="N78" s="115">
        <v>0</v>
      </c>
      <c r="O78" s="88">
        <v>-13</v>
      </c>
      <c r="P78" s="88">
        <v>-350</v>
      </c>
      <c r="Q78" s="88">
        <v>0</v>
      </c>
      <c r="R78" s="88">
        <v>0</v>
      </c>
      <c r="S78" s="116">
        <v>0</v>
      </c>
      <c r="U78" s="115">
        <v>-363</v>
      </c>
      <c r="V78" s="116">
        <v>40.21</v>
      </c>
      <c r="W78">
        <v>0</v>
      </c>
      <c r="X78">
        <v>-13</v>
      </c>
      <c r="Y78">
        <v>40.21</v>
      </c>
      <c r="Z78">
        <v>0</v>
      </c>
      <c r="AA78">
        <v>-350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19.329999999999998</v>
      </c>
      <c r="L79" s="88">
        <v>0</v>
      </c>
      <c r="M79" s="116">
        <v>0</v>
      </c>
      <c r="N79" s="115">
        <v>0</v>
      </c>
      <c r="O79" s="88">
        <v>-105</v>
      </c>
      <c r="P79" s="88">
        <v>-370</v>
      </c>
      <c r="Q79" s="88">
        <v>0</v>
      </c>
      <c r="R79" s="88">
        <v>0</v>
      </c>
      <c r="S79" s="116">
        <v>0</v>
      </c>
      <c r="U79" s="115">
        <v>-475</v>
      </c>
      <c r="V79" s="116">
        <v>19.329999999999998</v>
      </c>
      <c r="W79">
        <v>0</v>
      </c>
      <c r="X79">
        <v>-105</v>
      </c>
      <c r="Y79">
        <v>19.329999999999998</v>
      </c>
      <c r="Z79">
        <v>0</v>
      </c>
      <c r="AA79">
        <v>-370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29.28</v>
      </c>
      <c r="L80" s="88">
        <v>0</v>
      </c>
      <c r="M80" s="116">
        <v>0.39</v>
      </c>
      <c r="N80" s="115">
        <v>0</v>
      </c>
      <c r="O80" s="88">
        <v>-130</v>
      </c>
      <c r="P80" s="88">
        <v>-381</v>
      </c>
      <c r="Q80" s="88">
        <v>0</v>
      </c>
      <c r="R80" s="88">
        <v>0</v>
      </c>
      <c r="S80" s="116">
        <v>0</v>
      </c>
      <c r="U80" s="115">
        <v>-511</v>
      </c>
      <c r="V80" s="116">
        <v>29.67</v>
      </c>
      <c r="W80">
        <v>0</v>
      </c>
      <c r="X80">
        <v>-130</v>
      </c>
      <c r="Y80">
        <v>29.28</v>
      </c>
      <c r="Z80">
        <v>0.39</v>
      </c>
      <c r="AA80">
        <v>-381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29.48</v>
      </c>
      <c r="L81" s="88">
        <v>0</v>
      </c>
      <c r="M81" s="116">
        <v>5.8</v>
      </c>
      <c r="N81" s="115">
        <v>0</v>
      </c>
      <c r="O81" s="88">
        <v>-125</v>
      </c>
      <c r="P81" s="88">
        <v>-378</v>
      </c>
      <c r="Q81" s="88">
        <v>0</v>
      </c>
      <c r="R81" s="88">
        <v>0</v>
      </c>
      <c r="S81" s="116">
        <v>0</v>
      </c>
      <c r="U81" s="115">
        <v>-503</v>
      </c>
      <c r="V81" s="116">
        <v>35.28</v>
      </c>
      <c r="W81">
        <v>0</v>
      </c>
      <c r="X81">
        <v>-125</v>
      </c>
      <c r="Y81">
        <v>29.48</v>
      </c>
      <c r="Z81">
        <v>5.8</v>
      </c>
      <c r="AA81">
        <v>-378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34.799999999999997</v>
      </c>
      <c r="L82" s="88">
        <v>0</v>
      </c>
      <c r="M82" s="116">
        <v>2.8</v>
      </c>
      <c r="N82" s="115">
        <v>0</v>
      </c>
      <c r="O82" s="88">
        <v>-120</v>
      </c>
      <c r="P82" s="88">
        <v>-370</v>
      </c>
      <c r="Q82" s="88">
        <v>0</v>
      </c>
      <c r="R82" s="88">
        <v>0</v>
      </c>
      <c r="S82" s="116">
        <v>0</v>
      </c>
      <c r="U82" s="115">
        <v>-490</v>
      </c>
      <c r="V82" s="116">
        <v>37.6</v>
      </c>
      <c r="W82">
        <v>0</v>
      </c>
      <c r="X82">
        <v>-120</v>
      </c>
      <c r="Y82">
        <v>34.799999999999997</v>
      </c>
      <c r="Z82">
        <v>2.8</v>
      </c>
      <c r="AA82">
        <v>-370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49.39</v>
      </c>
      <c r="L83" s="88">
        <v>0</v>
      </c>
      <c r="M83" s="116">
        <v>5.8</v>
      </c>
      <c r="N83" s="115">
        <v>0</v>
      </c>
      <c r="O83" s="88">
        <v>-120</v>
      </c>
      <c r="P83" s="88">
        <v>-367</v>
      </c>
      <c r="Q83" s="88">
        <v>0</v>
      </c>
      <c r="R83" s="88">
        <v>0</v>
      </c>
      <c r="S83" s="116">
        <v>0</v>
      </c>
      <c r="U83" s="115">
        <v>-487</v>
      </c>
      <c r="V83" s="116">
        <v>55.19</v>
      </c>
      <c r="W83">
        <v>0</v>
      </c>
      <c r="X83">
        <v>-120</v>
      </c>
      <c r="Y83">
        <v>49.39</v>
      </c>
      <c r="Z83">
        <v>5.8</v>
      </c>
      <c r="AA83">
        <v>-367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68.819999999999993</v>
      </c>
      <c r="L84" s="88">
        <v>0</v>
      </c>
      <c r="M84" s="116">
        <v>4.93</v>
      </c>
      <c r="N84" s="115">
        <v>0</v>
      </c>
      <c r="O84" s="88">
        <v>-115</v>
      </c>
      <c r="P84" s="88">
        <v>-347</v>
      </c>
      <c r="Q84" s="88">
        <v>0</v>
      </c>
      <c r="R84" s="88">
        <v>0</v>
      </c>
      <c r="S84" s="116">
        <v>0</v>
      </c>
      <c r="U84" s="115">
        <v>-462</v>
      </c>
      <c r="V84" s="116">
        <v>73.75</v>
      </c>
      <c r="W84">
        <v>0</v>
      </c>
      <c r="X84">
        <v>-115</v>
      </c>
      <c r="Y84">
        <v>68.819999999999993</v>
      </c>
      <c r="Z84">
        <v>4.93</v>
      </c>
      <c r="AA84">
        <v>-347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68.53</v>
      </c>
      <c r="L85" s="88">
        <v>0</v>
      </c>
      <c r="M85" s="116">
        <v>0</v>
      </c>
      <c r="N85" s="115">
        <v>0</v>
      </c>
      <c r="O85" s="88">
        <v>-100</v>
      </c>
      <c r="P85" s="88">
        <v>-284</v>
      </c>
      <c r="Q85" s="88">
        <v>0</v>
      </c>
      <c r="R85" s="88">
        <v>0</v>
      </c>
      <c r="S85" s="116">
        <v>0</v>
      </c>
      <c r="U85" s="115">
        <v>-384</v>
      </c>
      <c r="V85" s="116">
        <v>68.53</v>
      </c>
      <c r="W85">
        <v>0</v>
      </c>
      <c r="X85">
        <v>-100</v>
      </c>
      <c r="Y85">
        <v>68.53</v>
      </c>
      <c r="Z85">
        <v>0</v>
      </c>
      <c r="AA85">
        <v>-284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68.239999999999995</v>
      </c>
      <c r="L86" s="88">
        <v>0</v>
      </c>
      <c r="M86" s="116">
        <v>4.6399999999999997</v>
      </c>
      <c r="N86" s="115">
        <v>0</v>
      </c>
      <c r="O86" s="88">
        <v>-75</v>
      </c>
      <c r="P86" s="88">
        <v>-201</v>
      </c>
      <c r="Q86" s="88">
        <v>0</v>
      </c>
      <c r="R86" s="88">
        <v>0</v>
      </c>
      <c r="S86" s="116">
        <v>0</v>
      </c>
      <c r="U86" s="115">
        <v>-276</v>
      </c>
      <c r="V86" s="116">
        <v>72.88</v>
      </c>
      <c r="W86">
        <v>0</v>
      </c>
      <c r="X86">
        <v>-75</v>
      </c>
      <c r="Y86">
        <v>68.239999999999995</v>
      </c>
      <c r="Z86">
        <v>4.6399999999999997</v>
      </c>
      <c r="AA86">
        <v>-201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58.67</v>
      </c>
      <c r="L87" s="88">
        <v>0</v>
      </c>
      <c r="M87" s="116">
        <v>0.97</v>
      </c>
      <c r="N87" s="115">
        <v>0</v>
      </c>
      <c r="O87" s="88">
        <v>-85</v>
      </c>
      <c r="P87" s="88">
        <v>-85</v>
      </c>
      <c r="Q87" s="88">
        <v>0</v>
      </c>
      <c r="R87" s="88">
        <v>0</v>
      </c>
      <c r="S87" s="116">
        <v>0</v>
      </c>
      <c r="U87" s="115">
        <v>-170</v>
      </c>
      <c r="V87" s="116">
        <v>59.64</v>
      </c>
      <c r="W87">
        <v>0</v>
      </c>
      <c r="X87">
        <v>-85</v>
      </c>
      <c r="Y87">
        <v>58.67</v>
      </c>
      <c r="Z87">
        <v>0.97</v>
      </c>
      <c r="AA87">
        <v>-85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81.56</v>
      </c>
      <c r="L88" s="88">
        <v>0</v>
      </c>
      <c r="M88" s="116">
        <v>5.9</v>
      </c>
      <c r="N88" s="115">
        <v>0</v>
      </c>
      <c r="O88" s="88">
        <v>-55</v>
      </c>
      <c r="P88" s="88">
        <v>0</v>
      </c>
      <c r="Q88" s="88">
        <v>0</v>
      </c>
      <c r="R88" s="88">
        <v>0</v>
      </c>
      <c r="S88" s="116">
        <v>0</v>
      </c>
      <c r="U88" s="115">
        <v>-55</v>
      </c>
      <c r="V88" s="116">
        <v>87.46</v>
      </c>
      <c r="W88">
        <v>0</v>
      </c>
      <c r="X88">
        <v>-55</v>
      </c>
      <c r="Y88">
        <v>81.56</v>
      </c>
      <c r="Z88">
        <v>5.9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78.430000000000007</v>
      </c>
      <c r="L89" s="88">
        <v>0</v>
      </c>
      <c r="M89" s="116">
        <v>1.68</v>
      </c>
      <c r="N89" s="115">
        <v>0</v>
      </c>
      <c r="O89" s="88">
        <v>-25</v>
      </c>
      <c r="P89" s="88">
        <v>0</v>
      </c>
      <c r="Q89" s="88">
        <v>0</v>
      </c>
      <c r="R89" s="88">
        <v>0</v>
      </c>
      <c r="S89" s="116">
        <v>0</v>
      </c>
      <c r="U89" s="115">
        <v>-25</v>
      </c>
      <c r="V89" s="116">
        <v>80.11</v>
      </c>
      <c r="W89">
        <v>0</v>
      </c>
      <c r="X89">
        <v>-25</v>
      </c>
      <c r="Y89">
        <v>78.430000000000007</v>
      </c>
      <c r="Z89">
        <v>1.68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77.3</v>
      </c>
      <c r="L90" s="88">
        <v>0</v>
      </c>
      <c r="M90" s="116">
        <v>0.17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77.47</v>
      </c>
      <c r="W90">
        <v>0</v>
      </c>
      <c r="X90">
        <v>0</v>
      </c>
      <c r="Y90">
        <v>77.3</v>
      </c>
      <c r="Z90">
        <v>0.17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46.34</v>
      </c>
      <c r="L91" s="88">
        <v>0</v>
      </c>
      <c r="M91" s="116">
        <v>1.67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48.01</v>
      </c>
      <c r="W91">
        <v>0</v>
      </c>
      <c r="X91">
        <v>0</v>
      </c>
      <c r="Y91">
        <v>46.34</v>
      </c>
      <c r="Z91">
        <v>1.67</v>
      </c>
      <c r="AA91">
        <v>0</v>
      </c>
    </row>
    <row r="92" spans="7:27">
      <c r="G92" t="s">
        <v>134</v>
      </c>
      <c r="H92" s="115">
        <v>0</v>
      </c>
      <c r="I92" s="88">
        <v>35.82</v>
      </c>
      <c r="J92" s="88">
        <v>0</v>
      </c>
      <c r="K92" s="88">
        <v>70.36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106.18</v>
      </c>
      <c r="W92">
        <v>0</v>
      </c>
      <c r="X92">
        <v>35.82</v>
      </c>
      <c r="Y92">
        <v>70.36</v>
      </c>
      <c r="Z92">
        <v>0</v>
      </c>
      <c r="AA92">
        <v>0</v>
      </c>
    </row>
    <row r="93" spans="7:27">
      <c r="G93" t="s">
        <v>135</v>
      </c>
      <c r="H93" s="115">
        <v>90.55</v>
      </c>
      <c r="I93" s="88">
        <v>71.38</v>
      </c>
      <c r="J93" s="88">
        <v>0</v>
      </c>
      <c r="K93" s="88">
        <v>73.349999999999994</v>
      </c>
      <c r="L93" s="88">
        <v>0</v>
      </c>
      <c r="M93" s="116">
        <v>0.81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236.09</v>
      </c>
      <c r="W93">
        <v>90.55</v>
      </c>
      <c r="X93">
        <v>71.38</v>
      </c>
      <c r="Y93">
        <v>73.349999999999994</v>
      </c>
      <c r="Z93">
        <v>0.81</v>
      </c>
      <c r="AA93">
        <v>0</v>
      </c>
    </row>
    <row r="94" spans="7:27">
      <c r="G94" t="s">
        <v>136</v>
      </c>
      <c r="H94" s="115">
        <v>140.86000000000001</v>
      </c>
      <c r="I94" s="88">
        <v>102.38</v>
      </c>
      <c r="J94" s="88">
        <v>0</v>
      </c>
      <c r="K94" s="88">
        <v>76.14</v>
      </c>
      <c r="L94" s="88">
        <v>0</v>
      </c>
      <c r="M94" s="116">
        <v>2.1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321.48</v>
      </c>
      <c r="W94">
        <v>140.86000000000001</v>
      </c>
      <c r="X94">
        <v>102.38</v>
      </c>
      <c r="Y94">
        <v>76.14</v>
      </c>
      <c r="Z94">
        <v>2.1</v>
      </c>
      <c r="AA94">
        <v>0</v>
      </c>
    </row>
    <row r="95" spans="7:27">
      <c r="G95" t="s">
        <v>137</v>
      </c>
      <c r="H95" s="115">
        <v>0</v>
      </c>
      <c r="I95" s="88">
        <v>135.57</v>
      </c>
      <c r="J95" s="88">
        <v>0</v>
      </c>
      <c r="K95" s="88">
        <v>38.54</v>
      </c>
      <c r="L95" s="88">
        <v>0</v>
      </c>
      <c r="M95" s="116">
        <v>3.72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177.83</v>
      </c>
      <c r="W95">
        <v>0</v>
      </c>
      <c r="X95">
        <v>135.57</v>
      </c>
      <c r="Y95">
        <v>38.54</v>
      </c>
      <c r="Z95">
        <v>3.72</v>
      </c>
      <c r="AA95">
        <v>0</v>
      </c>
    </row>
    <row r="96" spans="7:27">
      <c r="G96" t="s">
        <v>138</v>
      </c>
      <c r="H96" s="115">
        <v>0</v>
      </c>
      <c r="I96" s="88">
        <v>172.64</v>
      </c>
      <c r="J96" s="88">
        <v>0</v>
      </c>
      <c r="K96" s="88">
        <v>79.25</v>
      </c>
      <c r="L96" s="88">
        <v>0</v>
      </c>
      <c r="M96" s="116">
        <v>1.1499999999999999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253.04</v>
      </c>
      <c r="W96">
        <v>0</v>
      </c>
      <c r="X96">
        <v>172.64</v>
      </c>
      <c r="Y96">
        <v>79.25</v>
      </c>
      <c r="Z96">
        <v>1.1499999999999999</v>
      </c>
      <c r="AA96">
        <v>0</v>
      </c>
    </row>
    <row r="97" spans="1:83">
      <c r="G97" t="s">
        <v>139</v>
      </c>
      <c r="H97" s="115">
        <v>0</v>
      </c>
      <c r="I97" s="88">
        <v>175.07</v>
      </c>
      <c r="J97" s="88">
        <v>0</v>
      </c>
      <c r="K97" s="88">
        <v>82.53</v>
      </c>
      <c r="L97" s="88">
        <v>0</v>
      </c>
      <c r="M97" s="116">
        <v>1.21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258.81</v>
      </c>
      <c r="W97">
        <v>0</v>
      </c>
      <c r="X97">
        <v>175.07</v>
      </c>
      <c r="Y97">
        <v>82.53</v>
      </c>
      <c r="Z97">
        <v>1.21</v>
      </c>
      <c r="AA97">
        <v>0</v>
      </c>
    </row>
    <row r="98" spans="1:83">
      <c r="G98" t="s">
        <v>140</v>
      </c>
      <c r="H98" s="115">
        <v>0</v>
      </c>
      <c r="I98" s="88">
        <v>168.41</v>
      </c>
      <c r="J98" s="88">
        <v>0</v>
      </c>
      <c r="K98" s="88">
        <v>85.47</v>
      </c>
      <c r="L98" s="88">
        <v>0</v>
      </c>
      <c r="M98" s="116">
        <v>1.54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255.42</v>
      </c>
      <c r="W98">
        <v>0</v>
      </c>
      <c r="X98">
        <v>168.41</v>
      </c>
      <c r="Y98">
        <v>85.47</v>
      </c>
      <c r="Z98">
        <v>1.54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0.13952999999999999</v>
      </c>
      <c r="I99" s="111">
        <f t="shared" ref="I99:BQ99" si="1">SUM(I3:I98)/4000</f>
        <v>0.43326750000000003</v>
      </c>
      <c r="J99" s="111">
        <f t="shared" si="1"/>
        <v>0</v>
      </c>
      <c r="K99" s="111">
        <f t="shared" si="1"/>
        <v>0.94003750000000008</v>
      </c>
      <c r="L99" s="111">
        <f t="shared" si="1"/>
        <v>0</v>
      </c>
      <c r="M99" s="111">
        <f t="shared" si="1"/>
        <v>5.4792500000000008E-2</v>
      </c>
      <c r="N99" s="110">
        <f t="shared" si="1"/>
        <v>-0.20574999999999999</v>
      </c>
      <c r="O99" s="111">
        <f t="shared" si="1"/>
        <v>-1.2368675</v>
      </c>
      <c r="P99" s="111">
        <f t="shared" si="1"/>
        <v>-2.8329575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-4.2755749999999999</v>
      </c>
      <c r="V99" s="112">
        <f t="shared" si="1"/>
        <v>1.5676275</v>
      </c>
      <c r="W99">
        <f t="shared" si="1"/>
        <v>-6.6220000000000001E-2</v>
      </c>
      <c r="X99">
        <f t="shared" si="1"/>
        <v>-0.80359999999999987</v>
      </c>
      <c r="Y99">
        <f t="shared" si="1"/>
        <v>0.94003750000000008</v>
      </c>
      <c r="Z99">
        <f t="shared" si="1"/>
        <v>5.4792500000000008E-2</v>
      </c>
      <c r="AA99">
        <f t="shared" si="1"/>
        <v>-2.8329575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8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505</v>
      </c>
      <c r="X1" t="s">
        <v>505</v>
      </c>
      <c r="Y1" t="s">
        <v>505</v>
      </c>
      <c r="Z1" t="s">
        <v>505</v>
      </c>
      <c r="AA1" t="s">
        <v>505</v>
      </c>
      <c r="AB1" t="s">
        <v>506</v>
      </c>
      <c r="AC1" t="s">
        <v>506</v>
      </c>
      <c r="AD1" t="s">
        <v>507</v>
      </c>
      <c r="AE1" t="s">
        <v>508</v>
      </c>
      <c r="AF1" t="s">
        <v>509</v>
      </c>
      <c r="AG1" t="s">
        <v>510</v>
      </c>
      <c r="AH1" t="s">
        <v>511</v>
      </c>
      <c r="AI1" t="s">
        <v>512</v>
      </c>
      <c r="AJ1" t="s">
        <v>513</v>
      </c>
      <c r="AK1" t="s">
        <v>511</v>
      </c>
      <c r="AL1" t="s">
        <v>508</v>
      </c>
      <c r="AM1" t="s">
        <v>508</v>
      </c>
      <c r="AN1" t="s">
        <v>510</v>
      </c>
      <c r="AO1" t="s">
        <v>510</v>
      </c>
      <c r="AP1" t="s">
        <v>514</v>
      </c>
      <c r="AQ1" t="s">
        <v>515</v>
      </c>
      <c r="AR1" t="s">
        <v>516</v>
      </c>
      <c r="AS1" t="s">
        <v>517</v>
      </c>
      <c r="AT1" t="s">
        <v>518</v>
      </c>
      <c r="AU1" t="s">
        <v>518</v>
      </c>
      <c r="AV1" t="s">
        <v>517</v>
      </c>
      <c r="AW1" t="s">
        <v>508</v>
      </c>
      <c r="AX1" t="s">
        <v>518</v>
      </c>
      <c r="AY1" t="s">
        <v>511</v>
      </c>
      <c r="AZ1" t="s">
        <v>508</v>
      </c>
      <c r="BA1" t="s">
        <v>508</v>
      </c>
      <c r="BB1" t="s">
        <v>519</v>
      </c>
      <c r="BC1" t="s">
        <v>520</v>
      </c>
      <c r="BD1" t="s">
        <v>505</v>
      </c>
      <c r="BE1" t="s">
        <v>505</v>
      </c>
      <c r="BF1" t="s">
        <v>505</v>
      </c>
      <c r="BG1" t="s">
        <v>521</v>
      </c>
      <c r="BH1" t="s">
        <v>522</v>
      </c>
      <c r="BI1" t="s">
        <v>523</v>
      </c>
      <c r="BJ1" t="s">
        <v>524</v>
      </c>
      <c r="BK1" t="s">
        <v>525</v>
      </c>
      <c r="BL1" t="s">
        <v>513</v>
      </c>
      <c r="BM1" t="s">
        <v>513</v>
      </c>
      <c r="BN1" t="s">
        <v>505</v>
      </c>
      <c r="BO1" t="s">
        <v>526</v>
      </c>
      <c r="BP1" t="s">
        <v>526</v>
      </c>
    </row>
    <row r="2" spans="1:6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44719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149</v>
      </c>
      <c r="AS2" t="s">
        <v>150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150</v>
      </c>
      <c r="BB2" t="s">
        <v>246</v>
      </c>
      <c r="BC2" t="s">
        <v>390</v>
      </c>
      <c r="BD2" t="s">
        <v>268</v>
      </c>
      <c r="BE2" t="s">
        <v>270</v>
      </c>
      <c r="BF2" t="s">
        <v>237</v>
      </c>
      <c r="BG2" t="s">
        <v>152</v>
      </c>
      <c r="BH2" t="s">
        <v>152</v>
      </c>
      <c r="BI2" t="s">
        <v>153</v>
      </c>
      <c r="BJ2" t="s">
        <v>153</v>
      </c>
      <c r="BK2" t="s">
        <v>153</v>
      </c>
      <c r="BL2" t="s">
        <v>153</v>
      </c>
      <c r="BM2" t="s">
        <v>153</v>
      </c>
      <c r="BN2" t="s">
        <v>269</v>
      </c>
      <c r="BO2" t="s">
        <v>149</v>
      </c>
      <c r="BP2" t="s">
        <v>150</v>
      </c>
    </row>
    <row r="3" spans="1:6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1428.6499999999999</v>
      </c>
      <c r="I3" s="95">
        <v>298.84999999999997</v>
      </c>
      <c r="J3" s="95">
        <v>345.06</v>
      </c>
      <c r="K3" s="95">
        <v>8.6999999999999993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0.72</v>
      </c>
      <c r="X3">
        <v>0.4</v>
      </c>
      <c r="Y3">
        <v>0.52</v>
      </c>
      <c r="Z3">
        <v>0.98</v>
      </c>
      <c r="AA3">
        <v>0.93</v>
      </c>
      <c r="AB3">
        <v>31.36</v>
      </c>
      <c r="AC3">
        <v>15.68</v>
      </c>
      <c r="AD3">
        <v>25.01</v>
      </c>
      <c r="AE3">
        <v>75.040000000000006</v>
      </c>
      <c r="AF3">
        <v>24.91</v>
      </c>
      <c r="AG3">
        <v>193.32</v>
      </c>
      <c r="AH3">
        <v>60.41</v>
      </c>
      <c r="AI3">
        <v>0</v>
      </c>
      <c r="AJ3">
        <v>24.89</v>
      </c>
      <c r="AK3">
        <v>16.82</v>
      </c>
      <c r="AL3">
        <v>55.46</v>
      </c>
      <c r="AM3">
        <v>137.02000000000001</v>
      </c>
      <c r="AN3">
        <v>25.03</v>
      </c>
      <c r="AO3">
        <v>531.63</v>
      </c>
      <c r="AP3">
        <v>49.78</v>
      </c>
      <c r="AQ3">
        <v>50.17</v>
      </c>
      <c r="AR3">
        <v>74.77</v>
      </c>
      <c r="AS3">
        <v>14.5</v>
      </c>
      <c r="AT3">
        <v>22.83</v>
      </c>
      <c r="AU3">
        <v>14.02</v>
      </c>
      <c r="AV3">
        <v>14.5</v>
      </c>
      <c r="AW3">
        <v>48.94</v>
      </c>
      <c r="AX3">
        <v>39.74</v>
      </c>
      <c r="AY3">
        <v>99.88</v>
      </c>
      <c r="AZ3">
        <v>18.489999999999998</v>
      </c>
      <c r="BA3">
        <v>25.02</v>
      </c>
      <c r="BB3">
        <v>31.65</v>
      </c>
      <c r="BC3">
        <v>0.53</v>
      </c>
      <c r="BD3">
        <v>1.01</v>
      </c>
      <c r="BE3">
        <v>0.93</v>
      </c>
      <c r="BF3">
        <v>0.61</v>
      </c>
      <c r="BG3">
        <v>0</v>
      </c>
      <c r="BH3">
        <v>8.6999999999999993</v>
      </c>
      <c r="BI3">
        <v>5.18</v>
      </c>
      <c r="BJ3">
        <v>96.66</v>
      </c>
      <c r="BK3">
        <v>40.6</v>
      </c>
      <c r="BL3">
        <v>120.82</v>
      </c>
      <c r="BM3">
        <v>81.19</v>
      </c>
      <c r="BN3">
        <v>0.61</v>
      </c>
      <c r="BO3">
        <v>0</v>
      </c>
      <c r="BP3">
        <v>0</v>
      </c>
    </row>
    <row r="4" spans="1:68">
      <c r="A4" t="s">
        <v>240</v>
      </c>
      <c r="B4" t="s">
        <v>232</v>
      </c>
      <c r="C4" t="s">
        <v>234</v>
      </c>
      <c r="G4" t="s">
        <v>46</v>
      </c>
      <c r="H4" s="115">
        <v>1428.6499999999999</v>
      </c>
      <c r="I4" s="88">
        <v>298.84999999999997</v>
      </c>
      <c r="J4" s="88">
        <v>345.06</v>
      </c>
      <c r="K4" s="88">
        <v>8.6999999999999993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0.72</v>
      </c>
      <c r="X4">
        <v>0.4</v>
      </c>
      <c r="Y4">
        <v>0.52</v>
      </c>
      <c r="Z4">
        <v>0.98</v>
      </c>
      <c r="AA4">
        <v>0.93</v>
      </c>
      <c r="AB4">
        <v>31.36</v>
      </c>
      <c r="AC4">
        <v>15.68</v>
      </c>
      <c r="AD4">
        <v>25.01</v>
      </c>
      <c r="AE4">
        <v>75.040000000000006</v>
      </c>
      <c r="AF4">
        <v>24.91</v>
      </c>
      <c r="AG4">
        <v>193.32</v>
      </c>
      <c r="AH4">
        <v>60.41</v>
      </c>
      <c r="AI4">
        <v>0</v>
      </c>
      <c r="AJ4">
        <v>24.89</v>
      </c>
      <c r="AK4">
        <v>16.82</v>
      </c>
      <c r="AL4">
        <v>55.46</v>
      </c>
      <c r="AM4">
        <v>137.02000000000001</v>
      </c>
      <c r="AN4">
        <v>25.03</v>
      </c>
      <c r="AO4">
        <v>531.63</v>
      </c>
      <c r="AP4">
        <v>49.78</v>
      </c>
      <c r="AQ4">
        <v>50.17</v>
      </c>
      <c r="AR4">
        <v>74.77</v>
      </c>
      <c r="AS4">
        <v>14.5</v>
      </c>
      <c r="AT4">
        <v>22.83</v>
      </c>
      <c r="AU4">
        <v>14.02</v>
      </c>
      <c r="AV4">
        <v>14.5</v>
      </c>
      <c r="AW4">
        <v>48.94</v>
      </c>
      <c r="AX4">
        <v>39.74</v>
      </c>
      <c r="AY4">
        <v>99.88</v>
      </c>
      <c r="AZ4">
        <v>18.489999999999998</v>
      </c>
      <c r="BA4">
        <v>25.02</v>
      </c>
      <c r="BB4">
        <v>31.65</v>
      </c>
      <c r="BC4">
        <v>0.53</v>
      </c>
      <c r="BD4">
        <v>1.01</v>
      </c>
      <c r="BE4">
        <v>0.93</v>
      </c>
      <c r="BF4">
        <v>0.61</v>
      </c>
      <c r="BG4">
        <v>0</v>
      </c>
      <c r="BH4">
        <v>8.6999999999999993</v>
      </c>
      <c r="BI4">
        <v>5.18</v>
      </c>
      <c r="BJ4">
        <v>96.66</v>
      </c>
      <c r="BK4">
        <v>40.6</v>
      </c>
      <c r="BL4">
        <v>120.82</v>
      </c>
      <c r="BM4">
        <v>81.19</v>
      </c>
      <c r="BN4">
        <v>0.61</v>
      </c>
      <c r="BO4">
        <v>0</v>
      </c>
      <c r="BP4">
        <v>0</v>
      </c>
    </row>
    <row r="5" spans="1:68">
      <c r="A5" t="s">
        <v>241</v>
      </c>
      <c r="B5" t="s">
        <v>233</v>
      </c>
      <c r="C5" t="s">
        <v>235</v>
      </c>
      <c r="G5" t="s">
        <v>47</v>
      </c>
      <c r="H5" s="115">
        <v>1331.99</v>
      </c>
      <c r="I5" s="88">
        <v>298.84999999999997</v>
      </c>
      <c r="J5" s="88">
        <v>345.06</v>
      </c>
      <c r="K5" s="88">
        <v>8.6999999999999993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0.72</v>
      </c>
      <c r="X5">
        <v>0.4</v>
      </c>
      <c r="Y5">
        <v>0.52</v>
      </c>
      <c r="Z5">
        <v>0.98</v>
      </c>
      <c r="AA5">
        <v>0.93</v>
      </c>
      <c r="AB5">
        <v>31.36</v>
      </c>
      <c r="AC5">
        <v>15.68</v>
      </c>
      <c r="AD5">
        <v>25.01</v>
      </c>
      <c r="AE5">
        <v>75.040000000000006</v>
      </c>
      <c r="AF5">
        <v>24.91</v>
      </c>
      <c r="AG5">
        <v>193.32</v>
      </c>
      <c r="AH5">
        <v>60.41</v>
      </c>
      <c r="AI5">
        <v>0</v>
      </c>
      <c r="AJ5">
        <v>24.89</v>
      </c>
      <c r="AK5">
        <v>16.82</v>
      </c>
      <c r="AL5">
        <v>55.46</v>
      </c>
      <c r="AM5">
        <v>137.02000000000001</v>
      </c>
      <c r="AN5">
        <v>25.03</v>
      </c>
      <c r="AO5">
        <v>434.97</v>
      </c>
      <c r="AP5">
        <v>49.78</v>
      </c>
      <c r="AQ5">
        <v>50.17</v>
      </c>
      <c r="AR5">
        <v>74.77</v>
      </c>
      <c r="AS5">
        <v>14.5</v>
      </c>
      <c r="AT5">
        <v>22.83</v>
      </c>
      <c r="AU5">
        <v>14.02</v>
      </c>
      <c r="AV5">
        <v>14.5</v>
      </c>
      <c r="AW5">
        <v>48.94</v>
      </c>
      <c r="AX5">
        <v>39.74</v>
      </c>
      <c r="AY5">
        <v>99.88</v>
      </c>
      <c r="AZ5">
        <v>18.489999999999998</v>
      </c>
      <c r="BA5">
        <v>25.02</v>
      </c>
      <c r="BB5">
        <v>31.65</v>
      </c>
      <c r="BC5">
        <v>0.53</v>
      </c>
      <c r="BD5">
        <v>1.01</v>
      </c>
      <c r="BE5">
        <v>0.93</v>
      </c>
      <c r="BF5">
        <v>0.61</v>
      </c>
      <c r="BG5">
        <v>0</v>
      </c>
      <c r="BH5">
        <v>8.6999999999999993</v>
      </c>
      <c r="BI5">
        <v>5.18</v>
      </c>
      <c r="BJ5">
        <v>96.66</v>
      </c>
      <c r="BK5">
        <v>40.6</v>
      </c>
      <c r="BL5">
        <v>120.82</v>
      </c>
      <c r="BM5">
        <v>81.19</v>
      </c>
      <c r="BN5">
        <v>0.61</v>
      </c>
      <c r="BO5">
        <v>0</v>
      </c>
      <c r="BP5">
        <v>0</v>
      </c>
    </row>
    <row r="6" spans="1:68">
      <c r="A6" t="s">
        <v>242</v>
      </c>
      <c r="B6" t="s">
        <v>264</v>
      </c>
      <c r="C6" t="s">
        <v>236</v>
      </c>
      <c r="G6" t="s">
        <v>48</v>
      </c>
      <c r="H6" s="115">
        <v>1331.99</v>
      </c>
      <c r="I6" s="88">
        <v>298.84999999999997</v>
      </c>
      <c r="J6" s="88">
        <v>345.06</v>
      </c>
      <c r="K6" s="88">
        <v>8.6999999999999993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0.72</v>
      </c>
      <c r="X6">
        <v>0.4</v>
      </c>
      <c r="Y6">
        <v>0.52</v>
      </c>
      <c r="Z6">
        <v>0.98</v>
      </c>
      <c r="AA6">
        <v>0.93</v>
      </c>
      <c r="AB6">
        <v>31.36</v>
      </c>
      <c r="AC6">
        <v>15.68</v>
      </c>
      <c r="AD6">
        <v>25.01</v>
      </c>
      <c r="AE6">
        <v>75.040000000000006</v>
      </c>
      <c r="AF6">
        <v>24.91</v>
      </c>
      <c r="AG6">
        <v>193.32</v>
      </c>
      <c r="AH6">
        <v>60.41</v>
      </c>
      <c r="AI6">
        <v>0</v>
      </c>
      <c r="AJ6">
        <v>24.89</v>
      </c>
      <c r="AK6">
        <v>16.82</v>
      </c>
      <c r="AL6">
        <v>55.46</v>
      </c>
      <c r="AM6">
        <v>137.02000000000001</v>
      </c>
      <c r="AN6">
        <v>25.03</v>
      </c>
      <c r="AO6">
        <v>434.97</v>
      </c>
      <c r="AP6">
        <v>49.78</v>
      </c>
      <c r="AQ6">
        <v>50.17</v>
      </c>
      <c r="AR6">
        <v>74.77</v>
      </c>
      <c r="AS6">
        <v>14.5</v>
      </c>
      <c r="AT6">
        <v>22.83</v>
      </c>
      <c r="AU6">
        <v>14.02</v>
      </c>
      <c r="AV6">
        <v>14.5</v>
      </c>
      <c r="AW6">
        <v>48.94</v>
      </c>
      <c r="AX6">
        <v>39.74</v>
      </c>
      <c r="AY6">
        <v>99.88</v>
      </c>
      <c r="AZ6">
        <v>18.489999999999998</v>
      </c>
      <c r="BA6">
        <v>25.02</v>
      </c>
      <c r="BB6">
        <v>31.65</v>
      </c>
      <c r="BC6">
        <v>0.53</v>
      </c>
      <c r="BD6">
        <v>1.01</v>
      </c>
      <c r="BE6">
        <v>0.93</v>
      </c>
      <c r="BF6">
        <v>0.61</v>
      </c>
      <c r="BG6">
        <v>0</v>
      </c>
      <c r="BH6">
        <v>8.6999999999999993</v>
      </c>
      <c r="BI6">
        <v>5.18</v>
      </c>
      <c r="BJ6">
        <v>96.66</v>
      </c>
      <c r="BK6">
        <v>40.6</v>
      </c>
      <c r="BL6">
        <v>120.82</v>
      </c>
      <c r="BM6">
        <v>81.19</v>
      </c>
      <c r="BN6">
        <v>0.61</v>
      </c>
      <c r="BO6">
        <v>0</v>
      </c>
      <c r="BP6">
        <v>0</v>
      </c>
    </row>
    <row r="7" spans="1:68">
      <c r="A7" t="s">
        <v>243</v>
      </c>
      <c r="B7" t="s">
        <v>299</v>
      </c>
      <c r="C7" t="s">
        <v>265</v>
      </c>
      <c r="G7" t="s">
        <v>49</v>
      </c>
      <c r="H7" s="115">
        <v>1186.7900000000002</v>
      </c>
      <c r="I7" s="88">
        <v>298.84999999999997</v>
      </c>
      <c r="J7" s="88">
        <v>345.06</v>
      </c>
      <c r="K7" s="88">
        <v>8.6999999999999993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0.72</v>
      </c>
      <c r="X7">
        <v>0.4</v>
      </c>
      <c r="Y7">
        <v>0.52</v>
      </c>
      <c r="Z7">
        <v>0.98</v>
      </c>
      <c r="AA7">
        <v>0.93</v>
      </c>
      <c r="AB7">
        <v>31.36</v>
      </c>
      <c r="AC7">
        <v>15.68</v>
      </c>
      <c r="AD7">
        <v>25.01</v>
      </c>
      <c r="AE7">
        <v>75.040000000000006</v>
      </c>
      <c r="AF7">
        <v>24.91</v>
      </c>
      <c r="AG7">
        <v>193.32</v>
      </c>
      <c r="AH7">
        <v>60.41</v>
      </c>
      <c r="AI7">
        <v>0</v>
      </c>
      <c r="AJ7">
        <v>24.89</v>
      </c>
      <c r="AK7">
        <v>16.82</v>
      </c>
      <c r="AL7">
        <v>55.46</v>
      </c>
      <c r="AM7">
        <v>137.02000000000001</v>
      </c>
      <c r="AN7">
        <v>25.03</v>
      </c>
      <c r="AO7">
        <v>289.98</v>
      </c>
      <c r="AP7">
        <v>49.78</v>
      </c>
      <c r="AQ7">
        <v>50.17</v>
      </c>
      <c r="AR7">
        <v>74.77</v>
      </c>
      <c r="AS7">
        <v>14.5</v>
      </c>
      <c r="AT7">
        <v>22.83</v>
      </c>
      <c r="AU7">
        <v>14.02</v>
      </c>
      <c r="AV7">
        <v>14.5</v>
      </c>
      <c r="AW7">
        <v>48.94</v>
      </c>
      <c r="AX7">
        <v>39.74</v>
      </c>
      <c r="AY7">
        <v>99.88</v>
      </c>
      <c r="AZ7">
        <v>18.489999999999998</v>
      </c>
      <c r="BA7">
        <v>25.02</v>
      </c>
      <c r="BB7">
        <v>31.65</v>
      </c>
      <c r="BC7">
        <v>0.53</v>
      </c>
      <c r="BD7">
        <v>1.01</v>
      </c>
      <c r="BE7">
        <v>0.93</v>
      </c>
      <c r="BF7">
        <v>0.61</v>
      </c>
      <c r="BG7">
        <v>0</v>
      </c>
      <c r="BH7">
        <v>8.6999999999999993</v>
      </c>
      <c r="BI7">
        <v>5.18</v>
      </c>
      <c r="BJ7">
        <v>96.66</v>
      </c>
      <c r="BK7">
        <v>40.6</v>
      </c>
      <c r="BL7">
        <v>120.82</v>
      </c>
      <c r="BM7">
        <v>81.19</v>
      </c>
      <c r="BN7">
        <v>0.4</v>
      </c>
      <c r="BO7">
        <v>0</v>
      </c>
      <c r="BP7">
        <v>0</v>
      </c>
    </row>
    <row r="8" spans="1:68">
      <c r="A8" t="s">
        <v>244</v>
      </c>
      <c r="B8" t="s">
        <v>341</v>
      </c>
      <c r="C8" t="s">
        <v>237</v>
      </c>
      <c r="G8" t="s">
        <v>50</v>
      </c>
      <c r="H8" s="115">
        <v>1186.7900000000002</v>
      </c>
      <c r="I8" s="88">
        <v>298.84999999999997</v>
      </c>
      <c r="J8" s="88">
        <v>345.06</v>
      </c>
      <c r="K8" s="88">
        <v>8.6999999999999993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0.72</v>
      </c>
      <c r="X8">
        <v>0.4</v>
      </c>
      <c r="Y8">
        <v>0.52</v>
      </c>
      <c r="Z8">
        <v>0.98</v>
      </c>
      <c r="AA8">
        <v>0.93</v>
      </c>
      <c r="AB8">
        <v>31.36</v>
      </c>
      <c r="AC8">
        <v>15.68</v>
      </c>
      <c r="AD8">
        <v>25.01</v>
      </c>
      <c r="AE8">
        <v>75.040000000000006</v>
      </c>
      <c r="AF8">
        <v>24.91</v>
      </c>
      <c r="AG8">
        <v>193.32</v>
      </c>
      <c r="AH8">
        <v>60.41</v>
      </c>
      <c r="AI8">
        <v>0</v>
      </c>
      <c r="AJ8">
        <v>24.89</v>
      </c>
      <c r="AK8">
        <v>16.82</v>
      </c>
      <c r="AL8">
        <v>55.46</v>
      </c>
      <c r="AM8">
        <v>137.02000000000001</v>
      </c>
      <c r="AN8">
        <v>25.03</v>
      </c>
      <c r="AO8">
        <v>289.98</v>
      </c>
      <c r="AP8">
        <v>49.78</v>
      </c>
      <c r="AQ8">
        <v>50.17</v>
      </c>
      <c r="AR8">
        <v>74.77</v>
      </c>
      <c r="AS8">
        <v>14.5</v>
      </c>
      <c r="AT8">
        <v>22.83</v>
      </c>
      <c r="AU8">
        <v>14.02</v>
      </c>
      <c r="AV8">
        <v>14.5</v>
      </c>
      <c r="AW8">
        <v>48.94</v>
      </c>
      <c r="AX8">
        <v>39.74</v>
      </c>
      <c r="AY8">
        <v>99.88</v>
      </c>
      <c r="AZ8">
        <v>18.489999999999998</v>
      </c>
      <c r="BA8">
        <v>25.02</v>
      </c>
      <c r="BB8">
        <v>31.65</v>
      </c>
      <c r="BC8">
        <v>0.53</v>
      </c>
      <c r="BD8">
        <v>1.01</v>
      </c>
      <c r="BE8">
        <v>0.93</v>
      </c>
      <c r="BF8">
        <v>0.61</v>
      </c>
      <c r="BG8">
        <v>0</v>
      </c>
      <c r="BH8">
        <v>8.6999999999999993</v>
      </c>
      <c r="BI8">
        <v>5.18</v>
      </c>
      <c r="BJ8">
        <v>96.66</v>
      </c>
      <c r="BK8">
        <v>40.6</v>
      </c>
      <c r="BL8">
        <v>120.82</v>
      </c>
      <c r="BM8">
        <v>81.19</v>
      </c>
      <c r="BN8">
        <v>0.4</v>
      </c>
      <c r="BO8">
        <v>0</v>
      </c>
      <c r="BP8">
        <v>0</v>
      </c>
    </row>
    <row r="9" spans="1:68">
      <c r="A9" t="s">
        <v>245</v>
      </c>
      <c r="B9" t="s">
        <v>361</v>
      </c>
      <c r="C9" t="s">
        <v>238</v>
      </c>
      <c r="G9" t="s">
        <v>51</v>
      </c>
      <c r="H9" s="115">
        <v>1090.1300000000001</v>
      </c>
      <c r="I9" s="88">
        <v>298.84999999999997</v>
      </c>
      <c r="J9" s="88">
        <v>345.06</v>
      </c>
      <c r="K9" s="88">
        <v>8.6999999999999993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0.72</v>
      </c>
      <c r="X9">
        <v>0.4</v>
      </c>
      <c r="Y9">
        <v>0.52</v>
      </c>
      <c r="Z9">
        <v>0.98</v>
      </c>
      <c r="AA9">
        <v>0.93</v>
      </c>
      <c r="AB9">
        <v>31.36</v>
      </c>
      <c r="AC9">
        <v>15.68</v>
      </c>
      <c r="AD9">
        <v>25.01</v>
      </c>
      <c r="AE9">
        <v>75.040000000000006</v>
      </c>
      <c r="AF9">
        <v>24.91</v>
      </c>
      <c r="AG9">
        <v>193.32</v>
      </c>
      <c r="AH9">
        <v>60.41</v>
      </c>
      <c r="AI9">
        <v>0</v>
      </c>
      <c r="AJ9">
        <v>24.89</v>
      </c>
      <c r="AK9">
        <v>16.82</v>
      </c>
      <c r="AL9">
        <v>55.46</v>
      </c>
      <c r="AM9">
        <v>137.02000000000001</v>
      </c>
      <c r="AN9">
        <v>25.03</v>
      </c>
      <c r="AO9">
        <v>193.32</v>
      </c>
      <c r="AP9">
        <v>49.78</v>
      </c>
      <c r="AQ9">
        <v>50.17</v>
      </c>
      <c r="AR9">
        <v>74.77</v>
      </c>
      <c r="AS9">
        <v>14.5</v>
      </c>
      <c r="AT9">
        <v>22.83</v>
      </c>
      <c r="AU9">
        <v>14.02</v>
      </c>
      <c r="AV9">
        <v>14.5</v>
      </c>
      <c r="AW9">
        <v>48.94</v>
      </c>
      <c r="AX9">
        <v>39.74</v>
      </c>
      <c r="AY9">
        <v>99.88</v>
      </c>
      <c r="AZ9">
        <v>18.489999999999998</v>
      </c>
      <c r="BA9">
        <v>25.02</v>
      </c>
      <c r="BB9">
        <v>31.65</v>
      </c>
      <c r="BC9">
        <v>0.53</v>
      </c>
      <c r="BD9">
        <v>1.01</v>
      </c>
      <c r="BE9">
        <v>0.93</v>
      </c>
      <c r="BF9">
        <v>0.61</v>
      </c>
      <c r="BG9">
        <v>0</v>
      </c>
      <c r="BH9">
        <v>8.6999999999999993</v>
      </c>
      <c r="BI9">
        <v>5.18</v>
      </c>
      <c r="BJ9">
        <v>96.66</v>
      </c>
      <c r="BK9">
        <v>40.6</v>
      </c>
      <c r="BL9">
        <v>120.82</v>
      </c>
      <c r="BM9">
        <v>81.19</v>
      </c>
      <c r="BN9">
        <v>0.4</v>
      </c>
      <c r="BO9">
        <v>0</v>
      </c>
      <c r="BP9">
        <v>0</v>
      </c>
    </row>
    <row r="10" spans="1:68">
      <c r="A10" t="s">
        <v>266</v>
      </c>
      <c r="C10" t="s">
        <v>239</v>
      </c>
      <c r="G10" t="s">
        <v>52</v>
      </c>
      <c r="H10" s="115">
        <v>1090.1300000000001</v>
      </c>
      <c r="I10" s="88">
        <v>298.84999999999997</v>
      </c>
      <c r="J10" s="88">
        <v>345.06</v>
      </c>
      <c r="K10" s="88">
        <v>8.6999999999999993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0.72</v>
      </c>
      <c r="X10">
        <v>0.4</v>
      </c>
      <c r="Y10">
        <v>0.52</v>
      </c>
      <c r="Z10">
        <v>0.98</v>
      </c>
      <c r="AA10">
        <v>0.93</v>
      </c>
      <c r="AB10">
        <v>31.36</v>
      </c>
      <c r="AC10">
        <v>15.68</v>
      </c>
      <c r="AD10">
        <v>25.01</v>
      </c>
      <c r="AE10">
        <v>75.040000000000006</v>
      </c>
      <c r="AF10">
        <v>24.91</v>
      </c>
      <c r="AG10">
        <v>193.32</v>
      </c>
      <c r="AH10">
        <v>60.41</v>
      </c>
      <c r="AI10">
        <v>0</v>
      </c>
      <c r="AJ10">
        <v>24.89</v>
      </c>
      <c r="AK10">
        <v>16.82</v>
      </c>
      <c r="AL10">
        <v>55.46</v>
      </c>
      <c r="AM10">
        <v>137.02000000000001</v>
      </c>
      <c r="AN10">
        <v>25.03</v>
      </c>
      <c r="AO10">
        <v>193.32</v>
      </c>
      <c r="AP10">
        <v>49.78</v>
      </c>
      <c r="AQ10">
        <v>50.17</v>
      </c>
      <c r="AR10">
        <v>74.77</v>
      </c>
      <c r="AS10">
        <v>14.5</v>
      </c>
      <c r="AT10">
        <v>22.83</v>
      </c>
      <c r="AU10">
        <v>14.02</v>
      </c>
      <c r="AV10">
        <v>14.5</v>
      </c>
      <c r="AW10">
        <v>48.94</v>
      </c>
      <c r="AX10">
        <v>39.74</v>
      </c>
      <c r="AY10">
        <v>99.88</v>
      </c>
      <c r="AZ10">
        <v>18.489999999999998</v>
      </c>
      <c r="BA10">
        <v>25.02</v>
      </c>
      <c r="BB10">
        <v>31.65</v>
      </c>
      <c r="BC10">
        <v>0.53</v>
      </c>
      <c r="BD10">
        <v>1.01</v>
      </c>
      <c r="BE10">
        <v>0.93</v>
      </c>
      <c r="BF10">
        <v>0.61</v>
      </c>
      <c r="BG10">
        <v>0</v>
      </c>
      <c r="BH10">
        <v>8.6999999999999993</v>
      </c>
      <c r="BI10">
        <v>5.18</v>
      </c>
      <c r="BJ10">
        <v>96.66</v>
      </c>
      <c r="BK10">
        <v>40.6</v>
      </c>
      <c r="BL10">
        <v>120.82</v>
      </c>
      <c r="BM10">
        <v>81.19</v>
      </c>
      <c r="BN10">
        <v>0.4</v>
      </c>
      <c r="BO10">
        <v>0</v>
      </c>
      <c r="BP10">
        <v>0</v>
      </c>
    </row>
    <row r="11" spans="1:68">
      <c r="A11" t="s">
        <v>246</v>
      </c>
      <c r="C11" t="s">
        <v>342</v>
      </c>
      <c r="G11" t="s">
        <v>53</v>
      </c>
      <c r="H11" s="115">
        <v>993.67999999999972</v>
      </c>
      <c r="I11" s="88">
        <v>298.84999999999997</v>
      </c>
      <c r="J11" s="88">
        <v>345.06</v>
      </c>
      <c r="K11" s="88">
        <v>8.6999999999999993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0.72</v>
      </c>
      <c r="X11">
        <v>0.4</v>
      </c>
      <c r="Y11">
        <v>0.52</v>
      </c>
      <c r="Z11">
        <v>0.98</v>
      </c>
      <c r="AA11">
        <v>0.93</v>
      </c>
      <c r="AB11">
        <v>31.36</v>
      </c>
      <c r="AC11">
        <v>15.68</v>
      </c>
      <c r="AD11">
        <v>25.01</v>
      </c>
      <c r="AE11">
        <v>75.040000000000006</v>
      </c>
      <c r="AF11">
        <v>24.91</v>
      </c>
      <c r="AG11">
        <v>193.32</v>
      </c>
      <c r="AH11">
        <v>60.41</v>
      </c>
      <c r="AI11">
        <v>0</v>
      </c>
      <c r="AJ11">
        <v>24.89</v>
      </c>
      <c r="AK11">
        <v>16.82</v>
      </c>
      <c r="AL11">
        <v>55.46</v>
      </c>
      <c r="AM11">
        <v>137.02000000000001</v>
      </c>
      <c r="AN11">
        <v>25.03</v>
      </c>
      <c r="AO11">
        <v>96.66</v>
      </c>
      <c r="AP11">
        <v>49.78</v>
      </c>
      <c r="AQ11">
        <v>50.17</v>
      </c>
      <c r="AR11">
        <v>74.77</v>
      </c>
      <c r="AS11">
        <v>14.5</v>
      </c>
      <c r="AT11">
        <v>22.83</v>
      </c>
      <c r="AU11">
        <v>14.02</v>
      </c>
      <c r="AV11">
        <v>14.5</v>
      </c>
      <c r="AW11">
        <v>48.94</v>
      </c>
      <c r="AX11">
        <v>39.74</v>
      </c>
      <c r="AY11">
        <v>99.88</v>
      </c>
      <c r="AZ11">
        <v>18.489999999999998</v>
      </c>
      <c r="BA11">
        <v>25.02</v>
      </c>
      <c r="BB11">
        <v>31.65</v>
      </c>
      <c r="BC11">
        <v>0.53</v>
      </c>
      <c r="BD11">
        <v>1.01</v>
      </c>
      <c r="BE11">
        <v>0.93</v>
      </c>
      <c r="BF11">
        <v>0.61</v>
      </c>
      <c r="BG11">
        <v>0</v>
      </c>
      <c r="BH11">
        <v>8.6999999999999993</v>
      </c>
      <c r="BI11">
        <v>5.18</v>
      </c>
      <c r="BJ11">
        <v>96.66</v>
      </c>
      <c r="BK11">
        <v>40.6</v>
      </c>
      <c r="BL11">
        <v>120.82</v>
      </c>
      <c r="BM11">
        <v>81.19</v>
      </c>
      <c r="BN11">
        <v>0.61</v>
      </c>
      <c r="BO11">
        <v>0</v>
      </c>
      <c r="BP11">
        <v>0</v>
      </c>
    </row>
    <row r="12" spans="1:68">
      <c r="A12" t="s">
        <v>247</v>
      </c>
      <c r="C12" t="s">
        <v>362</v>
      </c>
      <c r="G12" t="s">
        <v>54</v>
      </c>
      <c r="H12" s="115">
        <v>993.67999999999972</v>
      </c>
      <c r="I12" s="88">
        <v>298.84999999999997</v>
      </c>
      <c r="J12" s="88">
        <v>345.06</v>
      </c>
      <c r="K12" s="88">
        <v>8.6999999999999993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0.72</v>
      </c>
      <c r="X12">
        <v>0.4</v>
      </c>
      <c r="Y12">
        <v>0.52</v>
      </c>
      <c r="Z12">
        <v>0.98</v>
      </c>
      <c r="AA12">
        <v>0.93</v>
      </c>
      <c r="AB12">
        <v>31.36</v>
      </c>
      <c r="AC12">
        <v>15.68</v>
      </c>
      <c r="AD12">
        <v>25.01</v>
      </c>
      <c r="AE12">
        <v>75.040000000000006</v>
      </c>
      <c r="AF12">
        <v>24.91</v>
      </c>
      <c r="AG12">
        <v>193.32</v>
      </c>
      <c r="AH12">
        <v>60.41</v>
      </c>
      <c r="AI12">
        <v>0</v>
      </c>
      <c r="AJ12">
        <v>24.89</v>
      </c>
      <c r="AK12">
        <v>16.82</v>
      </c>
      <c r="AL12">
        <v>55.46</v>
      </c>
      <c r="AM12">
        <v>137.02000000000001</v>
      </c>
      <c r="AN12">
        <v>25.03</v>
      </c>
      <c r="AO12">
        <v>96.66</v>
      </c>
      <c r="AP12">
        <v>49.78</v>
      </c>
      <c r="AQ12">
        <v>50.17</v>
      </c>
      <c r="AR12">
        <v>74.77</v>
      </c>
      <c r="AS12">
        <v>14.5</v>
      </c>
      <c r="AT12">
        <v>22.83</v>
      </c>
      <c r="AU12">
        <v>14.02</v>
      </c>
      <c r="AV12">
        <v>14.5</v>
      </c>
      <c r="AW12">
        <v>48.94</v>
      </c>
      <c r="AX12">
        <v>39.74</v>
      </c>
      <c r="AY12">
        <v>99.88</v>
      </c>
      <c r="AZ12">
        <v>18.489999999999998</v>
      </c>
      <c r="BA12">
        <v>25.02</v>
      </c>
      <c r="BB12">
        <v>31.65</v>
      </c>
      <c r="BC12">
        <v>0.53</v>
      </c>
      <c r="BD12">
        <v>1.01</v>
      </c>
      <c r="BE12">
        <v>0.93</v>
      </c>
      <c r="BF12">
        <v>0.61</v>
      </c>
      <c r="BG12">
        <v>0</v>
      </c>
      <c r="BH12">
        <v>8.6999999999999993</v>
      </c>
      <c r="BI12">
        <v>5.18</v>
      </c>
      <c r="BJ12">
        <v>96.66</v>
      </c>
      <c r="BK12">
        <v>40.6</v>
      </c>
      <c r="BL12">
        <v>120.82</v>
      </c>
      <c r="BM12">
        <v>81.19</v>
      </c>
      <c r="BN12">
        <v>0.61</v>
      </c>
      <c r="BO12">
        <v>0</v>
      </c>
      <c r="BP12">
        <v>0</v>
      </c>
    </row>
    <row r="13" spans="1:68">
      <c r="A13" t="s">
        <v>248</v>
      </c>
      <c r="G13" t="s">
        <v>55</v>
      </c>
      <c r="H13" s="115">
        <v>897.01999999999975</v>
      </c>
      <c r="I13" s="88">
        <v>298.84999999999997</v>
      </c>
      <c r="J13" s="88">
        <v>345.06</v>
      </c>
      <c r="K13" s="88">
        <v>8.6999999999999993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0.72</v>
      </c>
      <c r="X13">
        <v>0.4</v>
      </c>
      <c r="Y13">
        <v>0.52</v>
      </c>
      <c r="Z13">
        <v>0.98</v>
      </c>
      <c r="AA13">
        <v>0.93</v>
      </c>
      <c r="AB13">
        <v>31.36</v>
      </c>
      <c r="AC13">
        <v>15.68</v>
      </c>
      <c r="AD13">
        <v>25.01</v>
      </c>
      <c r="AE13">
        <v>75.040000000000006</v>
      </c>
      <c r="AF13">
        <v>24.91</v>
      </c>
      <c r="AG13">
        <v>193.32</v>
      </c>
      <c r="AH13">
        <v>60.41</v>
      </c>
      <c r="AI13">
        <v>0</v>
      </c>
      <c r="AJ13">
        <v>24.89</v>
      </c>
      <c r="AK13">
        <v>16.82</v>
      </c>
      <c r="AL13">
        <v>55.46</v>
      </c>
      <c r="AM13">
        <v>137.02000000000001</v>
      </c>
      <c r="AN13">
        <v>25.03</v>
      </c>
      <c r="AO13">
        <v>0</v>
      </c>
      <c r="AP13">
        <v>49.78</v>
      </c>
      <c r="AQ13">
        <v>50.17</v>
      </c>
      <c r="AR13">
        <v>74.77</v>
      </c>
      <c r="AS13">
        <v>14.5</v>
      </c>
      <c r="AT13">
        <v>22.83</v>
      </c>
      <c r="AU13">
        <v>14.02</v>
      </c>
      <c r="AV13">
        <v>14.5</v>
      </c>
      <c r="AW13">
        <v>48.94</v>
      </c>
      <c r="AX13">
        <v>39.74</v>
      </c>
      <c r="AY13">
        <v>99.88</v>
      </c>
      <c r="AZ13">
        <v>18.489999999999998</v>
      </c>
      <c r="BA13">
        <v>25.02</v>
      </c>
      <c r="BB13">
        <v>31.65</v>
      </c>
      <c r="BC13">
        <v>0.53</v>
      </c>
      <c r="BD13">
        <v>1.01</v>
      </c>
      <c r="BE13">
        <v>0.93</v>
      </c>
      <c r="BF13">
        <v>0.61</v>
      </c>
      <c r="BG13">
        <v>0</v>
      </c>
      <c r="BH13">
        <v>8.6999999999999993</v>
      </c>
      <c r="BI13">
        <v>5.18</v>
      </c>
      <c r="BJ13">
        <v>96.66</v>
      </c>
      <c r="BK13">
        <v>40.6</v>
      </c>
      <c r="BL13">
        <v>120.82</v>
      </c>
      <c r="BM13">
        <v>81.19</v>
      </c>
      <c r="BN13">
        <v>0.61</v>
      </c>
      <c r="BO13">
        <v>0</v>
      </c>
      <c r="BP13">
        <v>0</v>
      </c>
    </row>
    <row r="14" spans="1:68">
      <c r="A14" t="s">
        <v>249</v>
      </c>
      <c r="G14" t="s">
        <v>56</v>
      </c>
      <c r="H14" s="115">
        <v>897.01999999999975</v>
      </c>
      <c r="I14" s="88">
        <v>298.84999999999997</v>
      </c>
      <c r="J14" s="88">
        <v>345.06</v>
      </c>
      <c r="K14" s="88">
        <v>8.6999999999999993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0.72</v>
      </c>
      <c r="X14">
        <v>0.4</v>
      </c>
      <c r="Y14">
        <v>0.52</v>
      </c>
      <c r="Z14">
        <v>0.98</v>
      </c>
      <c r="AA14">
        <v>0.93</v>
      </c>
      <c r="AB14">
        <v>31.36</v>
      </c>
      <c r="AC14">
        <v>15.68</v>
      </c>
      <c r="AD14">
        <v>25.01</v>
      </c>
      <c r="AE14">
        <v>75.040000000000006</v>
      </c>
      <c r="AF14">
        <v>24.91</v>
      </c>
      <c r="AG14">
        <v>193.32</v>
      </c>
      <c r="AH14">
        <v>60.41</v>
      </c>
      <c r="AI14">
        <v>0</v>
      </c>
      <c r="AJ14">
        <v>24.89</v>
      </c>
      <c r="AK14">
        <v>16.82</v>
      </c>
      <c r="AL14">
        <v>55.46</v>
      </c>
      <c r="AM14">
        <v>137.02000000000001</v>
      </c>
      <c r="AN14">
        <v>25.03</v>
      </c>
      <c r="AO14">
        <v>0</v>
      </c>
      <c r="AP14">
        <v>49.78</v>
      </c>
      <c r="AQ14">
        <v>50.17</v>
      </c>
      <c r="AR14">
        <v>74.77</v>
      </c>
      <c r="AS14">
        <v>14.5</v>
      </c>
      <c r="AT14">
        <v>22.83</v>
      </c>
      <c r="AU14">
        <v>14.02</v>
      </c>
      <c r="AV14">
        <v>14.5</v>
      </c>
      <c r="AW14">
        <v>48.94</v>
      </c>
      <c r="AX14">
        <v>39.74</v>
      </c>
      <c r="AY14">
        <v>99.88</v>
      </c>
      <c r="AZ14">
        <v>18.489999999999998</v>
      </c>
      <c r="BA14">
        <v>25.02</v>
      </c>
      <c r="BB14">
        <v>31.65</v>
      </c>
      <c r="BC14">
        <v>0.53</v>
      </c>
      <c r="BD14">
        <v>1.01</v>
      </c>
      <c r="BE14">
        <v>0.93</v>
      </c>
      <c r="BF14">
        <v>0.61</v>
      </c>
      <c r="BG14">
        <v>0</v>
      </c>
      <c r="BH14">
        <v>8.6999999999999993</v>
      </c>
      <c r="BI14">
        <v>5.18</v>
      </c>
      <c r="BJ14">
        <v>96.66</v>
      </c>
      <c r="BK14">
        <v>40.6</v>
      </c>
      <c r="BL14">
        <v>120.82</v>
      </c>
      <c r="BM14">
        <v>81.19</v>
      </c>
      <c r="BN14">
        <v>0.61</v>
      </c>
      <c r="BO14">
        <v>0</v>
      </c>
      <c r="BP14">
        <v>0</v>
      </c>
    </row>
    <row r="15" spans="1:68">
      <c r="A15" t="s">
        <v>250</v>
      </c>
      <c r="G15" t="s">
        <v>57</v>
      </c>
      <c r="H15" s="115">
        <v>808.04999999999973</v>
      </c>
      <c r="I15" s="88">
        <v>298.84999999999997</v>
      </c>
      <c r="J15" s="88">
        <v>344.96</v>
      </c>
      <c r="K15" s="88">
        <v>8.6999999999999993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0.72</v>
      </c>
      <c r="X15">
        <v>0.4</v>
      </c>
      <c r="Y15">
        <v>0.52</v>
      </c>
      <c r="Z15">
        <v>0.98</v>
      </c>
      <c r="AA15">
        <v>0.93</v>
      </c>
      <c r="AB15">
        <v>33.11</v>
      </c>
      <c r="AC15">
        <v>0</v>
      </c>
      <c r="AD15">
        <v>25.01</v>
      </c>
      <c r="AE15">
        <v>75.040000000000006</v>
      </c>
      <c r="AF15">
        <v>0</v>
      </c>
      <c r="AG15">
        <v>193.32</v>
      </c>
      <c r="AH15">
        <v>60.41</v>
      </c>
      <c r="AI15">
        <v>0</v>
      </c>
      <c r="AJ15">
        <v>0</v>
      </c>
      <c r="AK15">
        <v>16.82</v>
      </c>
      <c r="AL15">
        <v>55.46</v>
      </c>
      <c r="AM15">
        <v>137.02000000000001</v>
      </c>
      <c r="AN15">
        <v>0</v>
      </c>
      <c r="AO15">
        <v>0</v>
      </c>
      <c r="AP15">
        <v>49.78</v>
      </c>
      <c r="AQ15">
        <v>50.17</v>
      </c>
      <c r="AR15">
        <v>74.77</v>
      </c>
      <c r="AS15">
        <v>14.5</v>
      </c>
      <c r="AT15">
        <v>22.83</v>
      </c>
      <c r="AU15">
        <v>14.02</v>
      </c>
      <c r="AV15">
        <v>14.5</v>
      </c>
      <c r="AW15">
        <v>48.94</v>
      </c>
      <c r="AX15">
        <v>39.74</v>
      </c>
      <c r="AY15">
        <v>99.88</v>
      </c>
      <c r="AZ15">
        <v>18.489999999999998</v>
      </c>
      <c r="BA15">
        <v>25.02</v>
      </c>
      <c r="BB15">
        <v>31.65</v>
      </c>
      <c r="BC15">
        <v>0.53</v>
      </c>
      <c r="BD15">
        <v>1.01</v>
      </c>
      <c r="BE15">
        <v>0.93</v>
      </c>
      <c r="BF15">
        <v>0.61</v>
      </c>
      <c r="BG15">
        <v>0</v>
      </c>
      <c r="BH15">
        <v>8.6999999999999993</v>
      </c>
      <c r="BI15">
        <v>5.08</v>
      </c>
      <c r="BJ15">
        <v>96.66</v>
      </c>
      <c r="BK15">
        <v>40.6</v>
      </c>
      <c r="BL15">
        <v>120.82</v>
      </c>
      <c r="BM15">
        <v>81.19</v>
      </c>
      <c r="BN15">
        <v>0.4</v>
      </c>
      <c r="BO15">
        <v>0</v>
      </c>
      <c r="BP15">
        <v>0</v>
      </c>
    </row>
    <row r="16" spans="1:68">
      <c r="A16" t="s">
        <v>251</v>
      </c>
      <c r="G16" t="s">
        <v>58</v>
      </c>
      <c r="H16" s="115">
        <v>808.04999999999973</v>
      </c>
      <c r="I16" s="88">
        <v>298.84999999999997</v>
      </c>
      <c r="J16" s="88">
        <v>344.96</v>
      </c>
      <c r="K16" s="88">
        <v>8.6999999999999993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0.72</v>
      </c>
      <c r="X16">
        <v>0.4</v>
      </c>
      <c r="Y16">
        <v>0.52</v>
      </c>
      <c r="Z16">
        <v>0.98</v>
      </c>
      <c r="AA16">
        <v>0.93</v>
      </c>
      <c r="AB16">
        <v>33.11</v>
      </c>
      <c r="AC16">
        <v>0</v>
      </c>
      <c r="AD16">
        <v>25.01</v>
      </c>
      <c r="AE16">
        <v>75.040000000000006</v>
      </c>
      <c r="AF16">
        <v>0</v>
      </c>
      <c r="AG16">
        <v>193.32</v>
      </c>
      <c r="AH16">
        <v>60.41</v>
      </c>
      <c r="AI16">
        <v>0</v>
      </c>
      <c r="AJ16">
        <v>0</v>
      </c>
      <c r="AK16">
        <v>16.82</v>
      </c>
      <c r="AL16">
        <v>55.46</v>
      </c>
      <c r="AM16">
        <v>137.02000000000001</v>
      </c>
      <c r="AN16">
        <v>0</v>
      </c>
      <c r="AO16">
        <v>0</v>
      </c>
      <c r="AP16">
        <v>49.78</v>
      </c>
      <c r="AQ16">
        <v>50.17</v>
      </c>
      <c r="AR16">
        <v>74.77</v>
      </c>
      <c r="AS16">
        <v>14.5</v>
      </c>
      <c r="AT16">
        <v>22.83</v>
      </c>
      <c r="AU16">
        <v>14.02</v>
      </c>
      <c r="AV16">
        <v>14.5</v>
      </c>
      <c r="AW16">
        <v>48.94</v>
      </c>
      <c r="AX16">
        <v>39.74</v>
      </c>
      <c r="AY16">
        <v>99.88</v>
      </c>
      <c r="AZ16">
        <v>18.489999999999998</v>
      </c>
      <c r="BA16">
        <v>25.02</v>
      </c>
      <c r="BB16">
        <v>31.65</v>
      </c>
      <c r="BC16">
        <v>0.53</v>
      </c>
      <c r="BD16">
        <v>1.01</v>
      </c>
      <c r="BE16">
        <v>0.93</v>
      </c>
      <c r="BF16">
        <v>0.61</v>
      </c>
      <c r="BG16">
        <v>0</v>
      </c>
      <c r="BH16">
        <v>8.6999999999999993</v>
      </c>
      <c r="BI16">
        <v>5.08</v>
      </c>
      <c r="BJ16">
        <v>96.66</v>
      </c>
      <c r="BK16">
        <v>40.6</v>
      </c>
      <c r="BL16">
        <v>120.82</v>
      </c>
      <c r="BM16">
        <v>81.19</v>
      </c>
      <c r="BN16">
        <v>0.4</v>
      </c>
      <c r="BO16">
        <v>0</v>
      </c>
      <c r="BP16">
        <v>0</v>
      </c>
    </row>
    <row r="17" spans="1:68">
      <c r="A17" t="s">
        <v>252</v>
      </c>
      <c r="G17" t="s">
        <v>59</v>
      </c>
      <c r="H17" s="115">
        <v>808.04999999999973</v>
      </c>
      <c r="I17" s="88">
        <v>298.84999999999997</v>
      </c>
      <c r="J17" s="88">
        <v>344.96</v>
      </c>
      <c r="K17" s="88">
        <v>8.6999999999999993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0.72</v>
      </c>
      <c r="X17">
        <v>0.4</v>
      </c>
      <c r="Y17">
        <v>0.52</v>
      </c>
      <c r="Z17">
        <v>0.98</v>
      </c>
      <c r="AA17">
        <v>0.93</v>
      </c>
      <c r="AB17">
        <v>33.11</v>
      </c>
      <c r="AC17">
        <v>0</v>
      </c>
      <c r="AD17">
        <v>25.01</v>
      </c>
      <c r="AE17">
        <v>75.040000000000006</v>
      </c>
      <c r="AF17">
        <v>0</v>
      </c>
      <c r="AG17">
        <v>193.32</v>
      </c>
      <c r="AH17">
        <v>60.41</v>
      </c>
      <c r="AI17">
        <v>0</v>
      </c>
      <c r="AJ17">
        <v>0</v>
      </c>
      <c r="AK17">
        <v>16.82</v>
      </c>
      <c r="AL17">
        <v>55.46</v>
      </c>
      <c r="AM17">
        <v>137.02000000000001</v>
      </c>
      <c r="AN17">
        <v>0</v>
      </c>
      <c r="AO17">
        <v>0</v>
      </c>
      <c r="AP17">
        <v>49.78</v>
      </c>
      <c r="AQ17">
        <v>50.17</v>
      </c>
      <c r="AR17">
        <v>74.77</v>
      </c>
      <c r="AS17">
        <v>14.5</v>
      </c>
      <c r="AT17">
        <v>22.83</v>
      </c>
      <c r="AU17">
        <v>14.02</v>
      </c>
      <c r="AV17">
        <v>14.5</v>
      </c>
      <c r="AW17">
        <v>48.94</v>
      </c>
      <c r="AX17">
        <v>39.74</v>
      </c>
      <c r="AY17">
        <v>99.88</v>
      </c>
      <c r="AZ17">
        <v>18.489999999999998</v>
      </c>
      <c r="BA17">
        <v>25.02</v>
      </c>
      <c r="BB17">
        <v>31.65</v>
      </c>
      <c r="BC17">
        <v>0.53</v>
      </c>
      <c r="BD17">
        <v>1.01</v>
      </c>
      <c r="BE17">
        <v>0.93</v>
      </c>
      <c r="BF17">
        <v>0.61</v>
      </c>
      <c r="BG17">
        <v>0</v>
      </c>
      <c r="BH17">
        <v>8.6999999999999993</v>
      </c>
      <c r="BI17">
        <v>5.08</v>
      </c>
      <c r="BJ17">
        <v>96.66</v>
      </c>
      <c r="BK17">
        <v>40.6</v>
      </c>
      <c r="BL17">
        <v>120.82</v>
      </c>
      <c r="BM17">
        <v>81.19</v>
      </c>
      <c r="BN17">
        <v>0.4</v>
      </c>
      <c r="BO17">
        <v>0</v>
      </c>
      <c r="BP17">
        <v>0</v>
      </c>
    </row>
    <row r="18" spans="1:68">
      <c r="A18" t="s">
        <v>253</v>
      </c>
      <c r="G18" t="s">
        <v>60</v>
      </c>
      <c r="H18" s="115">
        <v>808.04999999999973</v>
      </c>
      <c r="I18" s="88">
        <v>298.84999999999997</v>
      </c>
      <c r="J18" s="88">
        <v>344.96</v>
      </c>
      <c r="K18" s="88">
        <v>8.6999999999999993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0.72</v>
      </c>
      <c r="X18">
        <v>0.4</v>
      </c>
      <c r="Y18">
        <v>0.52</v>
      </c>
      <c r="Z18">
        <v>0.98</v>
      </c>
      <c r="AA18">
        <v>0.93</v>
      </c>
      <c r="AB18">
        <v>33.11</v>
      </c>
      <c r="AC18">
        <v>0</v>
      </c>
      <c r="AD18">
        <v>25.01</v>
      </c>
      <c r="AE18">
        <v>75.040000000000006</v>
      </c>
      <c r="AF18">
        <v>0</v>
      </c>
      <c r="AG18">
        <v>193.32</v>
      </c>
      <c r="AH18">
        <v>60.41</v>
      </c>
      <c r="AI18">
        <v>0</v>
      </c>
      <c r="AJ18">
        <v>0</v>
      </c>
      <c r="AK18">
        <v>16.82</v>
      </c>
      <c r="AL18">
        <v>55.46</v>
      </c>
      <c r="AM18">
        <v>137.02000000000001</v>
      </c>
      <c r="AN18">
        <v>0</v>
      </c>
      <c r="AO18">
        <v>0</v>
      </c>
      <c r="AP18">
        <v>49.78</v>
      </c>
      <c r="AQ18">
        <v>50.17</v>
      </c>
      <c r="AR18">
        <v>74.77</v>
      </c>
      <c r="AS18">
        <v>14.5</v>
      </c>
      <c r="AT18">
        <v>22.83</v>
      </c>
      <c r="AU18">
        <v>14.02</v>
      </c>
      <c r="AV18">
        <v>14.5</v>
      </c>
      <c r="AW18">
        <v>48.94</v>
      </c>
      <c r="AX18">
        <v>39.74</v>
      </c>
      <c r="AY18">
        <v>99.88</v>
      </c>
      <c r="AZ18">
        <v>18.489999999999998</v>
      </c>
      <c r="BA18">
        <v>25.02</v>
      </c>
      <c r="BB18">
        <v>31.65</v>
      </c>
      <c r="BC18">
        <v>0.53</v>
      </c>
      <c r="BD18">
        <v>1.01</v>
      </c>
      <c r="BE18">
        <v>0.93</v>
      </c>
      <c r="BF18">
        <v>0.61</v>
      </c>
      <c r="BG18">
        <v>0</v>
      </c>
      <c r="BH18">
        <v>8.6999999999999993</v>
      </c>
      <c r="BI18">
        <v>5.08</v>
      </c>
      <c r="BJ18">
        <v>96.66</v>
      </c>
      <c r="BK18">
        <v>40.6</v>
      </c>
      <c r="BL18">
        <v>120.82</v>
      </c>
      <c r="BM18">
        <v>81.19</v>
      </c>
      <c r="BN18">
        <v>0.4</v>
      </c>
      <c r="BO18">
        <v>0</v>
      </c>
      <c r="BP18">
        <v>0</v>
      </c>
    </row>
    <row r="19" spans="1:68">
      <c r="A19" t="s">
        <v>267</v>
      </c>
      <c r="G19" t="s">
        <v>61</v>
      </c>
      <c r="H19" s="115">
        <v>810.55999999999972</v>
      </c>
      <c r="I19" s="88">
        <v>284.83</v>
      </c>
      <c r="J19" s="88">
        <v>344.96</v>
      </c>
      <c r="K19" s="88">
        <v>8.6999999999999993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0.72</v>
      </c>
      <c r="X19">
        <v>0.4</v>
      </c>
      <c r="Y19">
        <v>0.52</v>
      </c>
      <c r="Z19">
        <v>0.98</v>
      </c>
      <c r="AA19">
        <v>0.93</v>
      </c>
      <c r="AB19">
        <v>35.409999999999997</v>
      </c>
      <c r="AC19">
        <v>0</v>
      </c>
      <c r="AD19">
        <v>25.01</v>
      </c>
      <c r="AE19">
        <v>75.040000000000006</v>
      </c>
      <c r="AF19">
        <v>0</v>
      </c>
      <c r="AG19">
        <v>193.32</v>
      </c>
      <c r="AH19">
        <v>60.41</v>
      </c>
      <c r="AI19">
        <v>0</v>
      </c>
      <c r="AJ19">
        <v>0</v>
      </c>
      <c r="AK19">
        <v>16.82</v>
      </c>
      <c r="AL19">
        <v>55.46</v>
      </c>
      <c r="AM19">
        <v>137.02000000000001</v>
      </c>
      <c r="AN19">
        <v>0</v>
      </c>
      <c r="AO19">
        <v>0</v>
      </c>
      <c r="AP19">
        <v>49.78</v>
      </c>
      <c r="AQ19">
        <v>50.17</v>
      </c>
      <c r="AR19">
        <v>74.77</v>
      </c>
      <c r="AS19">
        <v>14.5</v>
      </c>
      <c r="AT19">
        <v>22.83</v>
      </c>
      <c r="AU19">
        <v>0</v>
      </c>
      <c r="AV19">
        <v>14.5</v>
      </c>
      <c r="AW19">
        <v>48.94</v>
      </c>
      <c r="AX19">
        <v>39.74</v>
      </c>
      <c r="AY19">
        <v>99.88</v>
      </c>
      <c r="AZ19">
        <v>18.489999999999998</v>
      </c>
      <c r="BA19">
        <v>25.02</v>
      </c>
      <c r="BB19">
        <v>31.65</v>
      </c>
      <c r="BC19">
        <v>0.53</v>
      </c>
      <c r="BD19">
        <v>1.01</v>
      </c>
      <c r="BE19">
        <v>0.93</v>
      </c>
      <c r="BF19">
        <v>0.61</v>
      </c>
      <c r="BG19">
        <v>0</v>
      </c>
      <c r="BH19">
        <v>8.6999999999999993</v>
      </c>
      <c r="BI19">
        <v>5.08</v>
      </c>
      <c r="BJ19">
        <v>96.66</v>
      </c>
      <c r="BK19">
        <v>40.6</v>
      </c>
      <c r="BL19">
        <v>120.82</v>
      </c>
      <c r="BM19">
        <v>81.19</v>
      </c>
      <c r="BN19">
        <v>0.61</v>
      </c>
      <c r="BO19">
        <v>0</v>
      </c>
      <c r="BP19">
        <v>0</v>
      </c>
    </row>
    <row r="20" spans="1:68">
      <c r="A20" t="s">
        <v>268</v>
      </c>
      <c r="G20" t="s">
        <v>62</v>
      </c>
      <c r="H20" s="115">
        <v>810.55999999999972</v>
      </c>
      <c r="I20" s="88">
        <v>284.83</v>
      </c>
      <c r="J20" s="88">
        <v>344.96</v>
      </c>
      <c r="K20" s="88">
        <v>8.6999999999999993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0.72</v>
      </c>
      <c r="X20">
        <v>0.4</v>
      </c>
      <c r="Y20">
        <v>0.52</v>
      </c>
      <c r="Z20">
        <v>0.98</v>
      </c>
      <c r="AA20">
        <v>0.93</v>
      </c>
      <c r="AB20">
        <v>35.409999999999997</v>
      </c>
      <c r="AC20">
        <v>0</v>
      </c>
      <c r="AD20">
        <v>25.01</v>
      </c>
      <c r="AE20">
        <v>75.040000000000006</v>
      </c>
      <c r="AF20">
        <v>0</v>
      </c>
      <c r="AG20">
        <v>193.32</v>
      </c>
      <c r="AH20">
        <v>60.41</v>
      </c>
      <c r="AI20">
        <v>0</v>
      </c>
      <c r="AJ20">
        <v>0</v>
      </c>
      <c r="AK20">
        <v>16.82</v>
      </c>
      <c r="AL20">
        <v>55.46</v>
      </c>
      <c r="AM20">
        <v>137.02000000000001</v>
      </c>
      <c r="AN20">
        <v>0</v>
      </c>
      <c r="AO20">
        <v>0</v>
      </c>
      <c r="AP20">
        <v>49.78</v>
      </c>
      <c r="AQ20">
        <v>50.17</v>
      </c>
      <c r="AR20">
        <v>74.77</v>
      </c>
      <c r="AS20">
        <v>14.5</v>
      </c>
      <c r="AT20">
        <v>22.83</v>
      </c>
      <c r="AU20">
        <v>0</v>
      </c>
      <c r="AV20">
        <v>14.5</v>
      </c>
      <c r="AW20">
        <v>48.94</v>
      </c>
      <c r="AX20">
        <v>39.74</v>
      </c>
      <c r="AY20">
        <v>99.88</v>
      </c>
      <c r="AZ20">
        <v>18.489999999999998</v>
      </c>
      <c r="BA20">
        <v>25.02</v>
      </c>
      <c r="BB20">
        <v>31.65</v>
      </c>
      <c r="BC20">
        <v>0.53</v>
      </c>
      <c r="BD20">
        <v>1.01</v>
      </c>
      <c r="BE20">
        <v>0.93</v>
      </c>
      <c r="BF20">
        <v>0.61</v>
      </c>
      <c r="BG20">
        <v>0</v>
      </c>
      <c r="BH20">
        <v>8.6999999999999993</v>
      </c>
      <c r="BI20">
        <v>5.08</v>
      </c>
      <c r="BJ20">
        <v>96.66</v>
      </c>
      <c r="BK20">
        <v>40.6</v>
      </c>
      <c r="BL20">
        <v>120.82</v>
      </c>
      <c r="BM20">
        <v>81.19</v>
      </c>
      <c r="BN20">
        <v>0.61</v>
      </c>
      <c r="BO20">
        <v>0</v>
      </c>
      <c r="BP20">
        <v>0</v>
      </c>
    </row>
    <row r="21" spans="1:68">
      <c r="A21" t="s">
        <v>254</v>
      </c>
      <c r="G21" t="s">
        <v>63</v>
      </c>
      <c r="H21" s="115">
        <v>810.55999999999972</v>
      </c>
      <c r="I21" s="88">
        <v>284.83</v>
      </c>
      <c r="J21" s="88">
        <v>344.96</v>
      </c>
      <c r="K21" s="88">
        <v>8.6999999999999993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0.72</v>
      </c>
      <c r="X21">
        <v>0.4</v>
      </c>
      <c r="Y21">
        <v>0.52</v>
      </c>
      <c r="Z21">
        <v>0.98</v>
      </c>
      <c r="AA21">
        <v>0.93</v>
      </c>
      <c r="AB21">
        <v>35.409999999999997</v>
      </c>
      <c r="AC21">
        <v>0</v>
      </c>
      <c r="AD21">
        <v>25.01</v>
      </c>
      <c r="AE21">
        <v>75.040000000000006</v>
      </c>
      <c r="AF21">
        <v>0</v>
      </c>
      <c r="AG21">
        <v>193.32</v>
      </c>
      <c r="AH21">
        <v>60.41</v>
      </c>
      <c r="AI21">
        <v>0</v>
      </c>
      <c r="AJ21">
        <v>0</v>
      </c>
      <c r="AK21">
        <v>16.82</v>
      </c>
      <c r="AL21">
        <v>55.46</v>
      </c>
      <c r="AM21">
        <v>137.02000000000001</v>
      </c>
      <c r="AN21">
        <v>0</v>
      </c>
      <c r="AO21">
        <v>0</v>
      </c>
      <c r="AP21">
        <v>49.78</v>
      </c>
      <c r="AQ21">
        <v>50.17</v>
      </c>
      <c r="AR21">
        <v>74.77</v>
      </c>
      <c r="AS21">
        <v>14.5</v>
      </c>
      <c r="AT21">
        <v>22.83</v>
      </c>
      <c r="AU21">
        <v>0</v>
      </c>
      <c r="AV21">
        <v>14.5</v>
      </c>
      <c r="AW21">
        <v>48.94</v>
      </c>
      <c r="AX21">
        <v>39.74</v>
      </c>
      <c r="AY21">
        <v>99.88</v>
      </c>
      <c r="AZ21">
        <v>18.489999999999998</v>
      </c>
      <c r="BA21">
        <v>25.02</v>
      </c>
      <c r="BB21">
        <v>31.65</v>
      </c>
      <c r="BC21">
        <v>0.53</v>
      </c>
      <c r="BD21">
        <v>1.01</v>
      </c>
      <c r="BE21">
        <v>0.93</v>
      </c>
      <c r="BF21">
        <v>0.61</v>
      </c>
      <c r="BG21">
        <v>0</v>
      </c>
      <c r="BH21">
        <v>8.6999999999999993</v>
      </c>
      <c r="BI21">
        <v>5.08</v>
      </c>
      <c r="BJ21">
        <v>96.66</v>
      </c>
      <c r="BK21">
        <v>40.6</v>
      </c>
      <c r="BL21">
        <v>120.82</v>
      </c>
      <c r="BM21">
        <v>81.19</v>
      </c>
      <c r="BN21">
        <v>0.61</v>
      </c>
      <c r="BO21">
        <v>0</v>
      </c>
      <c r="BP21">
        <v>0</v>
      </c>
    </row>
    <row r="22" spans="1:68">
      <c r="A22" t="s">
        <v>255</v>
      </c>
      <c r="G22" t="s">
        <v>64</v>
      </c>
      <c r="H22" s="115">
        <v>810.55999999999972</v>
      </c>
      <c r="I22" s="88">
        <v>284.83</v>
      </c>
      <c r="J22" s="88">
        <v>344.96</v>
      </c>
      <c r="K22" s="88">
        <v>8.6999999999999993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0.72</v>
      </c>
      <c r="X22">
        <v>0.4</v>
      </c>
      <c r="Y22">
        <v>0.52</v>
      </c>
      <c r="Z22">
        <v>0.98</v>
      </c>
      <c r="AA22">
        <v>0.93</v>
      </c>
      <c r="AB22">
        <v>35.409999999999997</v>
      </c>
      <c r="AC22">
        <v>0</v>
      </c>
      <c r="AD22">
        <v>25.01</v>
      </c>
      <c r="AE22">
        <v>75.040000000000006</v>
      </c>
      <c r="AF22">
        <v>0</v>
      </c>
      <c r="AG22">
        <v>193.32</v>
      </c>
      <c r="AH22">
        <v>60.41</v>
      </c>
      <c r="AI22">
        <v>0</v>
      </c>
      <c r="AJ22">
        <v>0</v>
      </c>
      <c r="AK22">
        <v>16.82</v>
      </c>
      <c r="AL22">
        <v>55.46</v>
      </c>
      <c r="AM22">
        <v>137.02000000000001</v>
      </c>
      <c r="AN22">
        <v>0</v>
      </c>
      <c r="AO22">
        <v>0</v>
      </c>
      <c r="AP22">
        <v>49.78</v>
      </c>
      <c r="AQ22">
        <v>50.17</v>
      </c>
      <c r="AR22">
        <v>74.77</v>
      </c>
      <c r="AS22">
        <v>14.5</v>
      </c>
      <c r="AT22">
        <v>22.83</v>
      </c>
      <c r="AU22">
        <v>0</v>
      </c>
      <c r="AV22">
        <v>14.5</v>
      </c>
      <c r="AW22">
        <v>48.94</v>
      </c>
      <c r="AX22">
        <v>39.74</v>
      </c>
      <c r="AY22">
        <v>99.88</v>
      </c>
      <c r="AZ22">
        <v>18.489999999999998</v>
      </c>
      <c r="BA22">
        <v>25.02</v>
      </c>
      <c r="BB22">
        <v>31.65</v>
      </c>
      <c r="BC22">
        <v>0.53</v>
      </c>
      <c r="BD22">
        <v>1.01</v>
      </c>
      <c r="BE22">
        <v>0.93</v>
      </c>
      <c r="BF22">
        <v>0.61</v>
      </c>
      <c r="BG22">
        <v>0</v>
      </c>
      <c r="BH22">
        <v>8.6999999999999993</v>
      </c>
      <c r="BI22">
        <v>5.08</v>
      </c>
      <c r="BJ22">
        <v>96.66</v>
      </c>
      <c r="BK22">
        <v>40.6</v>
      </c>
      <c r="BL22">
        <v>120.82</v>
      </c>
      <c r="BM22">
        <v>81.19</v>
      </c>
      <c r="BN22">
        <v>0.61</v>
      </c>
      <c r="BO22">
        <v>0</v>
      </c>
      <c r="BP22">
        <v>0</v>
      </c>
    </row>
    <row r="23" spans="1:68">
      <c r="A23" t="s">
        <v>256</v>
      </c>
      <c r="G23" t="s">
        <v>65</v>
      </c>
      <c r="H23" s="115">
        <v>810.55999999999972</v>
      </c>
      <c r="I23" s="88">
        <v>284.83</v>
      </c>
      <c r="J23" s="88">
        <v>344.96</v>
      </c>
      <c r="K23" s="88">
        <v>8.6999999999999993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0.72</v>
      </c>
      <c r="X23">
        <v>0.4</v>
      </c>
      <c r="Y23">
        <v>0.52</v>
      </c>
      <c r="Z23">
        <v>0.98</v>
      </c>
      <c r="AA23">
        <v>0.93</v>
      </c>
      <c r="AB23">
        <v>35.409999999999997</v>
      </c>
      <c r="AC23">
        <v>0</v>
      </c>
      <c r="AD23">
        <v>25.01</v>
      </c>
      <c r="AE23">
        <v>75.040000000000006</v>
      </c>
      <c r="AF23">
        <v>0</v>
      </c>
      <c r="AG23">
        <v>193.32</v>
      </c>
      <c r="AH23">
        <v>60.41</v>
      </c>
      <c r="AI23">
        <v>0</v>
      </c>
      <c r="AJ23">
        <v>0</v>
      </c>
      <c r="AK23">
        <v>16.82</v>
      </c>
      <c r="AL23">
        <v>55.46</v>
      </c>
      <c r="AM23">
        <v>137.02000000000001</v>
      </c>
      <c r="AN23">
        <v>0</v>
      </c>
      <c r="AO23">
        <v>0</v>
      </c>
      <c r="AP23">
        <v>49.78</v>
      </c>
      <c r="AQ23">
        <v>50.17</v>
      </c>
      <c r="AR23">
        <v>74.77</v>
      </c>
      <c r="AS23">
        <v>14.5</v>
      </c>
      <c r="AT23">
        <v>22.83</v>
      </c>
      <c r="AU23">
        <v>0</v>
      </c>
      <c r="AV23">
        <v>14.5</v>
      </c>
      <c r="AW23">
        <v>48.94</v>
      </c>
      <c r="AX23">
        <v>39.74</v>
      </c>
      <c r="AY23">
        <v>99.88</v>
      </c>
      <c r="AZ23">
        <v>18.489999999999998</v>
      </c>
      <c r="BA23">
        <v>25.02</v>
      </c>
      <c r="BB23">
        <v>31.65</v>
      </c>
      <c r="BC23">
        <v>0.53</v>
      </c>
      <c r="BD23">
        <v>1.01</v>
      </c>
      <c r="BE23">
        <v>0.93</v>
      </c>
      <c r="BF23">
        <v>0.61</v>
      </c>
      <c r="BG23">
        <v>0</v>
      </c>
      <c r="BH23">
        <v>8.6999999999999993</v>
      </c>
      <c r="BI23">
        <v>5.08</v>
      </c>
      <c r="BJ23">
        <v>96.66</v>
      </c>
      <c r="BK23">
        <v>40.6</v>
      </c>
      <c r="BL23">
        <v>120.82</v>
      </c>
      <c r="BM23">
        <v>81.19</v>
      </c>
      <c r="BN23">
        <v>0.61</v>
      </c>
      <c r="BO23">
        <v>0</v>
      </c>
      <c r="BP23">
        <v>0</v>
      </c>
    </row>
    <row r="24" spans="1:68">
      <c r="A24" t="s">
        <v>257</v>
      </c>
      <c r="G24" t="s">
        <v>66</v>
      </c>
      <c r="H24" s="115">
        <v>810.55999999999972</v>
      </c>
      <c r="I24" s="88">
        <v>284.83</v>
      </c>
      <c r="J24" s="88">
        <v>344.96</v>
      </c>
      <c r="K24" s="88">
        <v>8.6999999999999993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0.72</v>
      </c>
      <c r="X24">
        <v>0.4</v>
      </c>
      <c r="Y24">
        <v>0.52</v>
      </c>
      <c r="Z24">
        <v>0.98</v>
      </c>
      <c r="AA24">
        <v>0.93</v>
      </c>
      <c r="AB24">
        <v>35.409999999999997</v>
      </c>
      <c r="AC24">
        <v>0</v>
      </c>
      <c r="AD24">
        <v>25.01</v>
      </c>
      <c r="AE24">
        <v>75.040000000000006</v>
      </c>
      <c r="AF24">
        <v>0</v>
      </c>
      <c r="AG24">
        <v>193.32</v>
      </c>
      <c r="AH24">
        <v>60.41</v>
      </c>
      <c r="AI24">
        <v>0</v>
      </c>
      <c r="AJ24">
        <v>0</v>
      </c>
      <c r="AK24">
        <v>16.82</v>
      </c>
      <c r="AL24">
        <v>55.46</v>
      </c>
      <c r="AM24">
        <v>137.02000000000001</v>
      </c>
      <c r="AN24">
        <v>0</v>
      </c>
      <c r="AO24">
        <v>0</v>
      </c>
      <c r="AP24">
        <v>49.78</v>
      </c>
      <c r="AQ24">
        <v>50.17</v>
      </c>
      <c r="AR24">
        <v>74.77</v>
      </c>
      <c r="AS24">
        <v>14.5</v>
      </c>
      <c r="AT24">
        <v>22.83</v>
      </c>
      <c r="AU24">
        <v>0</v>
      </c>
      <c r="AV24">
        <v>14.5</v>
      </c>
      <c r="AW24">
        <v>48.94</v>
      </c>
      <c r="AX24">
        <v>39.74</v>
      </c>
      <c r="AY24">
        <v>99.88</v>
      </c>
      <c r="AZ24">
        <v>18.489999999999998</v>
      </c>
      <c r="BA24">
        <v>25.02</v>
      </c>
      <c r="BB24">
        <v>31.65</v>
      </c>
      <c r="BC24">
        <v>0.53</v>
      </c>
      <c r="BD24">
        <v>1.01</v>
      </c>
      <c r="BE24">
        <v>0.93</v>
      </c>
      <c r="BF24">
        <v>0.61</v>
      </c>
      <c r="BG24">
        <v>0</v>
      </c>
      <c r="BH24">
        <v>8.6999999999999993</v>
      </c>
      <c r="BI24">
        <v>5.08</v>
      </c>
      <c r="BJ24">
        <v>96.66</v>
      </c>
      <c r="BK24">
        <v>40.6</v>
      </c>
      <c r="BL24">
        <v>120.82</v>
      </c>
      <c r="BM24">
        <v>81.19</v>
      </c>
      <c r="BN24">
        <v>0.61</v>
      </c>
      <c r="BO24">
        <v>0</v>
      </c>
      <c r="BP24">
        <v>0</v>
      </c>
    </row>
    <row r="25" spans="1:68">
      <c r="A25" t="s">
        <v>258</v>
      </c>
      <c r="G25" t="s">
        <v>67</v>
      </c>
      <c r="H25" s="115">
        <v>810.55999999999972</v>
      </c>
      <c r="I25" s="88">
        <v>284.83</v>
      </c>
      <c r="J25" s="88">
        <v>344.96</v>
      </c>
      <c r="K25" s="88">
        <v>8.6999999999999993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0.72</v>
      </c>
      <c r="X25">
        <v>0.4</v>
      </c>
      <c r="Y25">
        <v>0.52</v>
      </c>
      <c r="Z25">
        <v>0.98</v>
      </c>
      <c r="AA25">
        <v>0.93</v>
      </c>
      <c r="AB25">
        <v>35.409999999999997</v>
      </c>
      <c r="AC25">
        <v>0</v>
      </c>
      <c r="AD25">
        <v>25.01</v>
      </c>
      <c r="AE25">
        <v>75.040000000000006</v>
      </c>
      <c r="AF25">
        <v>0</v>
      </c>
      <c r="AG25">
        <v>193.32</v>
      </c>
      <c r="AH25">
        <v>60.41</v>
      </c>
      <c r="AI25">
        <v>0</v>
      </c>
      <c r="AJ25">
        <v>0</v>
      </c>
      <c r="AK25">
        <v>16.82</v>
      </c>
      <c r="AL25">
        <v>55.46</v>
      </c>
      <c r="AM25">
        <v>137.02000000000001</v>
      </c>
      <c r="AN25">
        <v>0</v>
      </c>
      <c r="AO25">
        <v>0</v>
      </c>
      <c r="AP25">
        <v>49.78</v>
      </c>
      <c r="AQ25">
        <v>50.17</v>
      </c>
      <c r="AR25">
        <v>74.77</v>
      </c>
      <c r="AS25">
        <v>14.5</v>
      </c>
      <c r="AT25">
        <v>22.83</v>
      </c>
      <c r="AU25">
        <v>0</v>
      </c>
      <c r="AV25">
        <v>14.5</v>
      </c>
      <c r="AW25">
        <v>48.94</v>
      </c>
      <c r="AX25">
        <v>39.74</v>
      </c>
      <c r="AY25">
        <v>99.88</v>
      </c>
      <c r="AZ25">
        <v>18.489999999999998</v>
      </c>
      <c r="BA25">
        <v>25.02</v>
      </c>
      <c r="BB25">
        <v>31.65</v>
      </c>
      <c r="BC25">
        <v>0.53</v>
      </c>
      <c r="BD25">
        <v>1.01</v>
      </c>
      <c r="BE25">
        <v>0.93</v>
      </c>
      <c r="BF25">
        <v>0.61</v>
      </c>
      <c r="BG25">
        <v>0</v>
      </c>
      <c r="BH25">
        <v>8.6999999999999993</v>
      </c>
      <c r="BI25">
        <v>5.08</v>
      </c>
      <c r="BJ25">
        <v>96.66</v>
      </c>
      <c r="BK25">
        <v>40.6</v>
      </c>
      <c r="BL25">
        <v>120.82</v>
      </c>
      <c r="BM25">
        <v>81.19</v>
      </c>
      <c r="BN25">
        <v>0.61</v>
      </c>
      <c r="BO25">
        <v>0</v>
      </c>
      <c r="BP25">
        <v>0</v>
      </c>
    </row>
    <row r="26" spans="1:68">
      <c r="A26" t="s">
        <v>259</v>
      </c>
      <c r="G26" t="s">
        <v>68</v>
      </c>
      <c r="H26" s="115">
        <v>810.55999999999972</v>
      </c>
      <c r="I26" s="88">
        <v>284.83</v>
      </c>
      <c r="J26" s="88">
        <v>344.96</v>
      </c>
      <c r="K26" s="88">
        <v>8.6999999999999993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0.72</v>
      </c>
      <c r="X26">
        <v>0.4</v>
      </c>
      <c r="Y26">
        <v>0.52</v>
      </c>
      <c r="Z26">
        <v>0.98</v>
      </c>
      <c r="AA26">
        <v>0.93</v>
      </c>
      <c r="AB26">
        <v>35.409999999999997</v>
      </c>
      <c r="AC26">
        <v>0</v>
      </c>
      <c r="AD26">
        <v>25.01</v>
      </c>
      <c r="AE26">
        <v>75.040000000000006</v>
      </c>
      <c r="AF26">
        <v>0</v>
      </c>
      <c r="AG26">
        <v>193.32</v>
      </c>
      <c r="AH26">
        <v>60.41</v>
      </c>
      <c r="AI26">
        <v>0</v>
      </c>
      <c r="AJ26">
        <v>0</v>
      </c>
      <c r="AK26">
        <v>16.82</v>
      </c>
      <c r="AL26">
        <v>55.46</v>
      </c>
      <c r="AM26">
        <v>137.02000000000001</v>
      </c>
      <c r="AN26">
        <v>0</v>
      </c>
      <c r="AO26">
        <v>0</v>
      </c>
      <c r="AP26">
        <v>49.78</v>
      </c>
      <c r="AQ26">
        <v>50.17</v>
      </c>
      <c r="AR26">
        <v>74.77</v>
      </c>
      <c r="AS26">
        <v>14.5</v>
      </c>
      <c r="AT26">
        <v>22.83</v>
      </c>
      <c r="AU26">
        <v>0</v>
      </c>
      <c r="AV26">
        <v>14.5</v>
      </c>
      <c r="AW26">
        <v>48.94</v>
      </c>
      <c r="AX26">
        <v>39.74</v>
      </c>
      <c r="AY26">
        <v>99.88</v>
      </c>
      <c r="AZ26">
        <v>18.489999999999998</v>
      </c>
      <c r="BA26">
        <v>25.02</v>
      </c>
      <c r="BB26">
        <v>31.65</v>
      </c>
      <c r="BC26">
        <v>0.53</v>
      </c>
      <c r="BD26">
        <v>1.01</v>
      </c>
      <c r="BE26">
        <v>0.93</v>
      </c>
      <c r="BF26">
        <v>0.61</v>
      </c>
      <c r="BG26">
        <v>0</v>
      </c>
      <c r="BH26">
        <v>8.6999999999999993</v>
      </c>
      <c r="BI26">
        <v>5.08</v>
      </c>
      <c r="BJ26">
        <v>96.66</v>
      </c>
      <c r="BK26">
        <v>40.6</v>
      </c>
      <c r="BL26">
        <v>120.82</v>
      </c>
      <c r="BM26">
        <v>81.19</v>
      </c>
      <c r="BN26">
        <v>0.61</v>
      </c>
      <c r="BO26">
        <v>0</v>
      </c>
      <c r="BP26">
        <v>0</v>
      </c>
    </row>
    <row r="27" spans="1:68">
      <c r="A27" t="s">
        <v>260</v>
      </c>
      <c r="G27" t="s">
        <v>69</v>
      </c>
      <c r="H27" s="115">
        <v>685.08999999999992</v>
      </c>
      <c r="I27" s="88">
        <v>226.82</v>
      </c>
      <c r="J27" s="88">
        <v>344.88</v>
      </c>
      <c r="K27" s="88">
        <v>8.6999999999999993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0.72</v>
      </c>
      <c r="X27">
        <v>0.4</v>
      </c>
      <c r="Y27">
        <v>0.52</v>
      </c>
      <c r="Z27">
        <v>0.98</v>
      </c>
      <c r="AA27">
        <v>0.93</v>
      </c>
      <c r="AB27">
        <v>37.4</v>
      </c>
      <c r="AC27">
        <v>0</v>
      </c>
      <c r="AD27">
        <v>25.01</v>
      </c>
      <c r="AE27">
        <v>0</v>
      </c>
      <c r="AF27">
        <v>0</v>
      </c>
      <c r="AG27">
        <v>193.32</v>
      </c>
      <c r="AH27">
        <v>60.41</v>
      </c>
      <c r="AI27">
        <v>5.03</v>
      </c>
      <c r="AJ27">
        <v>0</v>
      </c>
      <c r="AK27">
        <v>16.82</v>
      </c>
      <c r="AL27">
        <v>0</v>
      </c>
      <c r="AM27">
        <v>137.02000000000001</v>
      </c>
      <c r="AN27">
        <v>0</v>
      </c>
      <c r="AO27">
        <v>0</v>
      </c>
      <c r="AP27">
        <v>49.78</v>
      </c>
      <c r="AQ27">
        <v>50.17</v>
      </c>
      <c r="AR27">
        <v>74.77</v>
      </c>
      <c r="AS27">
        <v>14.5</v>
      </c>
      <c r="AT27">
        <v>22.83</v>
      </c>
      <c r="AU27">
        <v>0</v>
      </c>
      <c r="AV27">
        <v>0</v>
      </c>
      <c r="AW27">
        <v>48.94</v>
      </c>
      <c r="AX27">
        <v>39.74</v>
      </c>
      <c r="AY27">
        <v>99.88</v>
      </c>
      <c r="AZ27">
        <v>0</v>
      </c>
      <c r="BA27">
        <v>0</v>
      </c>
      <c r="BB27">
        <v>29.61</v>
      </c>
      <c r="BC27">
        <v>0.57999999999999996</v>
      </c>
      <c r="BD27">
        <v>1.01</v>
      </c>
      <c r="BE27">
        <v>0.93</v>
      </c>
      <c r="BF27">
        <v>0.61</v>
      </c>
      <c r="BG27">
        <v>0</v>
      </c>
      <c r="BH27">
        <v>8.6999999999999993</v>
      </c>
      <c r="BI27">
        <v>5</v>
      </c>
      <c r="BJ27">
        <v>96.66</v>
      </c>
      <c r="BK27">
        <v>40.6</v>
      </c>
      <c r="BL27">
        <v>120.82</v>
      </c>
      <c r="BM27">
        <v>81.19</v>
      </c>
      <c r="BN27">
        <v>0.61</v>
      </c>
      <c r="BO27">
        <v>0</v>
      </c>
      <c r="BP27">
        <v>0</v>
      </c>
    </row>
    <row r="28" spans="1:68">
      <c r="A28" t="s">
        <v>261</v>
      </c>
      <c r="G28" t="s">
        <v>70</v>
      </c>
      <c r="H28" s="115">
        <v>690.49999999999989</v>
      </c>
      <c r="I28" s="88">
        <v>226.98999999999998</v>
      </c>
      <c r="J28" s="88">
        <v>344.88</v>
      </c>
      <c r="K28" s="88">
        <v>8.6999999999999993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0.72</v>
      </c>
      <c r="X28">
        <v>0.4</v>
      </c>
      <c r="Y28">
        <v>0.52</v>
      </c>
      <c r="Z28">
        <v>0.98</v>
      </c>
      <c r="AA28">
        <v>0.93</v>
      </c>
      <c r="AB28">
        <v>37.4</v>
      </c>
      <c r="AC28">
        <v>0</v>
      </c>
      <c r="AD28">
        <v>25.01</v>
      </c>
      <c r="AE28">
        <v>0</v>
      </c>
      <c r="AF28">
        <v>0</v>
      </c>
      <c r="AG28">
        <v>193.32</v>
      </c>
      <c r="AH28">
        <v>60.41</v>
      </c>
      <c r="AI28">
        <v>10.050000000000001</v>
      </c>
      <c r="AJ28">
        <v>0</v>
      </c>
      <c r="AK28">
        <v>16.82</v>
      </c>
      <c r="AL28">
        <v>0</v>
      </c>
      <c r="AM28">
        <v>137.02000000000001</v>
      </c>
      <c r="AN28">
        <v>0</v>
      </c>
      <c r="AO28">
        <v>0</v>
      </c>
      <c r="AP28">
        <v>49.78</v>
      </c>
      <c r="AQ28">
        <v>50.17</v>
      </c>
      <c r="AR28">
        <v>74.77</v>
      </c>
      <c r="AS28">
        <v>14.5</v>
      </c>
      <c r="AT28">
        <v>22.83</v>
      </c>
      <c r="AU28">
        <v>0</v>
      </c>
      <c r="AV28">
        <v>0</v>
      </c>
      <c r="AW28">
        <v>48.94</v>
      </c>
      <c r="AX28">
        <v>39.74</v>
      </c>
      <c r="AY28">
        <v>99.88</v>
      </c>
      <c r="AZ28">
        <v>0</v>
      </c>
      <c r="BA28">
        <v>0</v>
      </c>
      <c r="BB28">
        <v>29.61</v>
      </c>
      <c r="BC28">
        <v>0.57999999999999996</v>
      </c>
      <c r="BD28">
        <v>1.01</v>
      </c>
      <c r="BE28">
        <v>0.93</v>
      </c>
      <c r="BF28">
        <v>0.61</v>
      </c>
      <c r="BG28">
        <v>0</v>
      </c>
      <c r="BH28">
        <v>8.6999999999999993</v>
      </c>
      <c r="BI28">
        <v>5</v>
      </c>
      <c r="BJ28">
        <v>96.66</v>
      </c>
      <c r="BK28">
        <v>40.6</v>
      </c>
      <c r="BL28">
        <v>120.82</v>
      </c>
      <c r="BM28">
        <v>81.19</v>
      </c>
      <c r="BN28">
        <v>0.61</v>
      </c>
      <c r="BO28">
        <v>0.39</v>
      </c>
      <c r="BP28">
        <v>0.17</v>
      </c>
    </row>
    <row r="29" spans="1:68">
      <c r="A29" t="s">
        <v>269</v>
      </c>
      <c r="G29" t="s">
        <v>71</v>
      </c>
      <c r="H29" s="115">
        <v>691.18999999999994</v>
      </c>
      <c r="I29" s="88">
        <v>227.28</v>
      </c>
      <c r="J29" s="88">
        <v>344.88</v>
      </c>
      <c r="K29" s="88">
        <v>8.6999999999999993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0.72</v>
      </c>
      <c r="X29">
        <v>0.4</v>
      </c>
      <c r="Y29">
        <v>0.52</v>
      </c>
      <c r="Z29">
        <v>0.98</v>
      </c>
      <c r="AA29">
        <v>0.93</v>
      </c>
      <c r="AB29">
        <v>37.4</v>
      </c>
      <c r="AC29">
        <v>0</v>
      </c>
      <c r="AD29">
        <v>25.01</v>
      </c>
      <c r="AE29">
        <v>0</v>
      </c>
      <c r="AF29">
        <v>0</v>
      </c>
      <c r="AG29">
        <v>193.32</v>
      </c>
      <c r="AH29">
        <v>60.41</v>
      </c>
      <c r="AI29">
        <v>10.050000000000001</v>
      </c>
      <c r="AJ29">
        <v>0</v>
      </c>
      <c r="AK29">
        <v>16.82</v>
      </c>
      <c r="AL29">
        <v>0</v>
      </c>
      <c r="AM29">
        <v>137.02000000000001</v>
      </c>
      <c r="AN29">
        <v>0</v>
      </c>
      <c r="AO29">
        <v>0</v>
      </c>
      <c r="AP29">
        <v>49.78</v>
      </c>
      <c r="AQ29">
        <v>50.17</v>
      </c>
      <c r="AR29">
        <v>74.77</v>
      </c>
      <c r="AS29">
        <v>14.5</v>
      </c>
      <c r="AT29">
        <v>22.83</v>
      </c>
      <c r="AU29">
        <v>0</v>
      </c>
      <c r="AV29">
        <v>0</v>
      </c>
      <c r="AW29">
        <v>48.94</v>
      </c>
      <c r="AX29">
        <v>39.74</v>
      </c>
      <c r="AY29">
        <v>99.88</v>
      </c>
      <c r="AZ29">
        <v>0</v>
      </c>
      <c r="BA29">
        <v>0</v>
      </c>
      <c r="BB29">
        <v>29.61</v>
      </c>
      <c r="BC29">
        <v>0.57999999999999996</v>
      </c>
      <c r="BD29">
        <v>1.01</v>
      </c>
      <c r="BE29">
        <v>0.93</v>
      </c>
      <c r="BF29">
        <v>0.61</v>
      </c>
      <c r="BG29">
        <v>0</v>
      </c>
      <c r="BH29">
        <v>8.6999999999999993</v>
      </c>
      <c r="BI29">
        <v>5</v>
      </c>
      <c r="BJ29">
        <v>96.66</v>
      </c>
      <c r="BK29">
        <v>40.6</v>
      </c>
      <c r="BL29">
        <v>120.82</v>
      </c>
      <c r="BM29">
        <v>81.19</v>
      </c>
      <c r="BN29">
        <v>0.61</v>
      </c>
      <c r="BO29">
        <v>1.08</v>
      </c>
      <c r="BP29">
        <v>0.46</v>
      </c>
    </row>
    <row r="30" spans="1:68">
      <c r="A30" t="s">
        <v>270</v>
      </c>
      <c r="G30" t="s">
        <v>72</v>
      </c>
      <c r="H30" s="115">
        <v>697.03999999999985</v>
      </c>
      <c r="I30" s="88">
        <v>227.64</v>
      </c>
      <c r="J30" s="88">
        <v>344.88</v>
      </c>
      <c r="K30" s="88">
        <v>8.6999999999999993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0.72</v>
      </c>
      <c r="X30">
        <v>0.4</v>
      </c>
      <c r="Y30">
        <v>0.52</v>
      </c>
      <c r="Z30">
        <v>0.98</v>
      </c>
      <c r="AA30">
        <v>0.93</v>
      </c>
      <c r="AB30">
        <v>37.4</v>
      </c>
      <c r="AC30">
        <v>0</v>
      </c>
      <c r="AD30">
        <v>25.01</v>
      </c>
      <c r="AE30">
        <v>0</v>
      </c>
      <c r="AF30">
        <v>0</v>
      </c>
      <c r="AG30">
        <v>193.32</v>
      </c>
      <c r="AH30">
        <v>60.41</v>
      </c>
      <c r="AI30">
        <v>15.08</v>
      </c>
      <c r="AJ30">
        <v>0</v>
      </c>
      <c r="AK30">
        <v>16.82</v>
      </c>
      <c r="AL30">
        <v>0</v>
      </c>
      <c r="AM30">
        <v>137.02000000000001</v>
      </c>
      <c r="AN30">
        <v>0</v>
      </c>
      <c r="AO30">
        <v>0</v>
      </c>
      <c r="AP30">
        <v>49.78</v>
      </c>
      <c r="AQ30">
        <v>50.17</v>
      </c>
      <c r="AR30">
        <v>74.77</v>
      </c>
      <c r="AS30">
        <v>14.5</v>
      </c>
      <c r="AT30">
        <v>22.83</v>
      </c>
      <c r="AU30">
        <v>0</v>
      </c>
      <c r="AV30">
        <v>0</v>
      </c>
      <c r="AW30">
        <v>48.94</v>
      </c>
      <c r="AX30">
        <v>39.74</v>
      </c>
      <c r="AY30">
        <v>99.88</v>
      </c>
      <c r="AZ30">
        <v>0</v>
      </c>
      <c r="BA30">
        <v>0</v>
      </c>
      <c r="BB30">
        <v>29.61</v>
      </c>
      <c r="BC30">
        <v>0.57999999999999996</v>
      </c>
      <c r="BD30">
        <v>1.01</v>
      </c>
      <c r="BE30">
        <v>0.93</v>
      </c>
      <c r="BF30">
        <v>0.61</v>
      </c>
      <c r="BG30">
        <v>0</v>
      </c>
      <c r="BH30">
        <v>8.6999999999999993</v>
      </c>
      <c r="BI30">
        <v>5</v>
      </c>
      <c r="BJ30">
        <v>96.66</v>
      </c>
      <c r="BK30">
        <v>40.6</v>
      </c>
      <c r="BL30">
        <v>120.82</v>
      </c>
      <c r="BM30">
        <v>81.19</v>
      </c>
      <c r="BN30">
        <v>0.61</v>
      </c>
      <c r="BO30">
        <v>1.9</v>
      </c>
      <c r="BP30">
        <v>0.82</v>
      </c>
    </row>
    <row r="31" spans="1:68">
      <c r="A31" t="s">
        <v>280</v>
      </c>
      <c r="G31" t="s">
        <v>73</v>
      </c>
      <c r="H31" s="115">
        <v>682.9899999999999</v>
      </c>
      <c r="I31" s="88">
        <v>228.11999999999998</v>
      </c>
      <c r="J31" s="88">
        <v>344.88</v>
      </c>
      <c r="K31" s="88">
        <v>8.6999999999999993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0.72</v>
      </c>
      <c r="X31">
        <v>0.4</v>
      </c>
      <c r="Y31">
        <v>0.52</v>
      </c>
      <c r="Z31">
        <v>0.98</v>
      </c>
      <c r="AA31">
        <v>0.97</v>
      </c>
      <c r="AB31">
        <v>37.4</v>
      </c>
      <c r="AC31">
        <v>0</v>
      </c>
      <c r="AD31">
        <v>25.01</v>
      </c>
      <c r="AE31">
        <v>0</v>
      </c>
      <c r="AF31">
        <v>0</v>
      </c>
      <c r="AG31">
        <v>193.32</v>
      </c>
      <c r="AH31">
        <v>60.41</v>
      </c>
      <c r="AI31">
        <v>0</v>
      </c>
      <c r="AJ31">
        <v>0</v>
      </c>
      <c r="AK31">
        <v>16.82</v>
      </c>
      <c r="AL31">
        <v>0</v>
      </c>
      <c r="AM31">
        <v>137.02000000000001</v>
      </c>
      <c r="AN31">
        <v>0</v>
      </c>
      <c r="AO31">
        <v>0</v>
      </c>
      <c r="AP31">
        <v>49.78</v>
      </c>
      <c r="AQ31">
        <v>50.17</v>
      </c>
      <c r="AR31">
        <v>74.77</v>
      </c>
      <c r="AS31">
        <v>14.5</v>
      </c>
      <c r="AT31">
        <v>22.83</v>
      </c>
      <c r="AU31">
        <v>0</v>
      </c>
      <c r="AV31">
        <v>0</v>
      </c>
      <c r="AW31">
        <v>48.94</v>
      </c>
      <c r="AX31">
        <v>39.74</v>
      </c>
      <c r="AY31">
        <v>99.88</v>
      </c>
      <c r="AZ31">
        <v>0</v>
      </c>
      <c r="BA31">
        <v>0</v>
      </c>
      <c r="BB31">
        <v>29.61</v>
      </c>
      <c r="BC31">
        <v>0.57999999999999996</v>
      </c>
      <c r="BD31">
        <v>1.01</v>
      </c>
      <c r="BE31">
        <v>0.93</v>
      </c>
      <c r="BF31">
        <v>0.61</v>
      </c>
      <c r="BG31">
        <v>0</v>
      </c>
      <c r="BH31">
        <v>8.6999999999999993</v>
      </c>
      <c r="BI31">
        <v>5</v>
      </c>
      <c r="BJ31">
        <v>96.66</v>
      </c>
      <c r="BK31">
        <v>40.6</v>
      </c>
      <c r="BL31">
        <v>120.82</v>
      </c>
      <c r="BM31">
        <v>81.19</v>
      </c>
      <c r="BN31">
        <v>0.61</v>
      </c>
      <c r="BO31">
        <v>2.93</v>
      </c>
      <c r="BP31">
        <v>1.26</v>
      </c>
    </row>
    <row r="32" spans="1:68">
      <c r="A32" t="s">
        <v>281</v>
      </c>
      <c r="G32" t="s">
        <v>74</v>
      </c>
      <c r="H32" s="115">
        <v>684.31999999999994</v>
      </c>
      <c r="I32" s="88">
        <v>228.67999999999998</v>
      </c>
      <c r="J32" s="88">
        <v>344.88</v>
      </c>
      <c r="K32" s="88">
        <v>8.6999999999999993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0.72</v>
      </c>
      <c r="X32">
        <v>0.4</v>
      </c>
      <c r="Y32">
        <v>0.52</v>
      </c>
      <c r="Z32">
        <v>0.98</v>
      </c>
      <c r="AA32">
        <v>0.97</v>
      </c>
      <c r="AB32">
        <v>37.4</v>
      </c>
      <c r="AC32">
        <v>0</v>
      </c>
      <c r="AD32">
        <v>25.01</v>
      </c>
      <c r="AE32">
        <v>0</v>
      </c>
      <c r="AF32">
        <v>0</v>
      </c>
      <c r="AG32">
        <v>193.32</v>
      </c>
      <c r="AH32">
        <v>60.41</v>
      </c>
      <c r="AI32">
        <v>0</v>
      </c>
      <c r="AJ32">
        <v>0</v>
      </c>
      <c r="AK32">
        <v>16.82</v>
      </c>
      <c r="AL32">
        <v>0</v>
      </c>
      <c r="AM32">
        <v>137.02000000000001</v>
      </c>
      <c r="AN32">
        <v>0</v>
      </c>
      <c r="AO32">
        <v>0</v>
      </c>
      <c r="AP32">
        <v>49.78</v>
      </c>
      <c r="AQ32">
        <v>50.17</v>
      </c>
      <c r="AR32">
        <v>74.77</v>
      </c>
      <c r="AS32">
        <v>14.5</v>
      </c>
      <c r="AT32">
        <v>22.83</v>
      </c>
      <c r="AU32">
        <v>0</v>
      </c>
      <c r="AV32">
        <v>0</v>
      </c>
      <c r="AW32">
        <v>48.94</v>
      </c>
      <c r="AX32">
        <v>39.74</v>
      </c>
      <c r="AY32">
        <v>99.88</v>
      </c>
      <c r="AZ32">
        <v>0</v>
      </c>
      <c r="BA32">
        <v>0</v>
      </c>
      <c r="BB32">
        <v>29.61</v>
      </c>
      <c r="BC32">
        <v>0.57999999999999996</v>
      </c>
      <c r="BD32">
        <v>1.01</v>
      </c>
      <c r="BE32">
        <v>0.93</v>
      </c>
      <c r="BF32">
        <v>0.61</v>
      </c>
      <c r="BG32">
        <v>0</v>
      </c>
      <c r="BH32">
        <v>8.6999999999999993</v>
      </c>
      <c r="BI32">
        <v>5</v>
      </c>
      <c r="BJ32">
        <v>96.66</v>
      </c>
      <c r="BK32">
        <v>40.6</v>
      </c>
      <c r="BL32">
        <v>120.82</v>
      </c>
      <c r="BM32">
        <v>81.19</v>
      </c>
      <c r="BN32">
        <v>0.61</v>
      </c>
      <c r="BO32">
        <v>4.26</v>
      </c>
      <c r="BP32">
        <v>1.82</v>
      </c>
    </row>
    <row r="33" spans="1:68">
      <c r="A33" t="s">
        <v>282</v>
      </c>
      <c r="G33" t="s">
        <v>75</v>
      </c>
      <c r="H33" s="115">
        <v>685.86999999999989</v>
      </c>
      <c r="I33" s="88">
        <v>229.35</v>
      </c>
      <c r="J33" s="88">
        <v>344.88</v>
      </c>
      <c r="K33" s="88">
        <v>8.6999999999999993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0.72</v>
      </c>
      <c r="X33">
        <v>0.4</v>
      </c>
      <c r="Y33">
        <v>0.52</v>
      </c>
      <c r="Z33">
        <v>0.98</v>
      </c>
      <c r="AA33">
        <v>0.97</v>
      </c>
      <c r="AB33">
        <v>37.4</v>
      </c>
      <c r="AC33">
        <v>0</v>
      </c>
      <c r="AD33">
        <v>25.01</v>
      </c>
      <c r="AE33">
        <v>0</v>
      </c>
      <c r="AF33">
        <v>0</v>
      </c>
      <c r="AG33">
        <v>193.32</v>
      </c>
      <c r="AH33">
        <v>60.41</v>
      </c>
      <c r="AI33">
        <v>0</v>
      </c>
      <c r="AJ33">
        <v>0</v>
      </c>
      <c r="AK33">
        <v>16.82</v>
      </c>
      <c r="AL33">
        <v>0</v>
      </c>
      <c r="AM33">
        <v>137.02000000000001</v>
      </c>
      <c r="AN33">
        <v>0</v>
      </c>
      <c r="AO33">
        <v>0</v>
      </c>
      <c r="AP33">
        <v>49.78</v>
      </c>
      <c r="AQ33">
        <v>50.17</v>
      </c>
      <c r="AR33">
        <v>74.77</v>
      </c>
      <c r="AS33">
        <v>14.5</v>
      </c>
      <c r="AT33">
        <v>22.83</v>
      </c>
      <c r="AU33">
        <v>0</v>
      </c>
      <c r="AV33">
        <v>0</v>
      </c>
      <c r="AW33">
        <v>48.94</v>
      </c>
      <c r="AX33">
        <v>39.74</v>
      </c>
      <c r="AY33">
        <v>99.88</v>
      </c>
      <c r="AZ33">
        <v>0</v>
      </c>
      <c r="BA33">
        <v>0</v>
      </c>
      <c r="BB33">
        <v>29.61</v>
      </c>
      <c r="BC33">
        <v>0.57999999999999996</v>
      </c>
      <c r="BD33">
        <v>1.01</v>
      </c>
      <c r="BE33">
        <v>0.93</v>
      </c>
      <c r="BF33">
        <v>0.61</v>
      </c>
      <c r="BG33">
        <v>0</v>
      </c>
      <c r="BH33">
        <v>8.6999999999999993</v>
      </c>
      <c r="BI33">
        <v>5</v>
      </c>
      <c r="BJ33">
        <v>96.66</v>
      </c>
      <c r="BK33">
        <v>40.6</v>
      </c>
      <c r="BL33">
        <v>120.82</v>
      </c>
      <c r="BM33">
        <v>81.19</v>
      </c>
      <c r="BN33">
        <v>0.61</v>
      </c>
      <c r="BO33">
        <v>5.81</v>
      </c>
      <c r="BP33">
        <v>2.4900000000000002</v>
      </c>
    </row>
    <row r="34" spans="1:68">
      <c r="A34" t="s">
        <v>283</v>
      </c>
      <c r="G34" t="s">
        <v>76</v>
      </c>
      <c r="H34" s="115">
        <v>687.66</v>
      </c>
      <c r="I34" s="88">
        <v>230.10999999999999</v>
      </c>
      <c r="J34" s="88">
        <v>344.88</v>
      </c>
      <c r="K34" s="88">
        <v>8.6999999999999993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0.72</v>
      </c>
      <c r="X34">
        <v>0.4</v>
      </c>
      <c r="Y34">
        <v>0.52</v>
      </c>
      <c r="Z34">
        <v>0.98</v>
      </c>
      <c r="AA34">
        <v>0.97</v>
      </c>
      <c r="AB34">
        <v>37.4</v>
      </c>
      <c r="AC34">
        <v>0</v>
      </c>
      <c r="AD34">
        <v>25.01</v>
      </c>
      <c r="AE34">
        <v>0</v>
      </c>
      <c r="AF34">
        <v>0</v>
      </c>
      <c r="AG34">
        <v>193.32</v>
      </c>
      <c r="AH34">
        <v>60.41</v>
      </c>
      <c r="AI34">
        <v>0</v>
      </c>
      <c r="AJ34">
        <v>0</v>
      </c>
      <c r="AK34">
        <v>16.82</v>
      </c>
      <c r="AL34">
        <v>0</v>
      </c>
      <c r="AM34">
        <v>137.02000000000001</v>
      </c>
      <c r="AN34">
        <v>0</v>
      </c>
      <c r="AO34">
        <v>0</v>
      </c>
      <c r="AP34">
        <v>49.78</v>
      </c>
      <c r="AQ34">
        <v>50.17</v>
      </c>
      <c r="AR34">
        <v>74.77</v>
      </c>
      <c r="AS34">
        <v>14.5</v>
      </c>
      <c r="AT34">
        <v>22.83</v>
      </c>
      <c r="AU34">
        <v>0</v>
      </c>
      <c r="AV34">
        <v>0</v>
      </c>
      <c r="AW34">
        <v>48.94</v>
      </c>
      <c r="AX34">
        <v>39.74</v>
      </c>
      <c r="AY34">
        <v>99.88</v>
      </c>
      <c r="AZ34">
        <v>0</v>
      </c>
      <c r="BA34">
        <v>0</v>
      </c>
      <c r="BB34">
        <v>29.61</v>
      </c>
      <c r="BC34">
        <v>0.57999999999999996</v>
      </c>
      <c r="BD34">
        <v>1.01</v>
      </c>
      <c r="BE34">
        <v>0.93</v>
      </c>
      <c r="BF34">
        <v>0.61</v>
      </c>
      <c r="BG34">
        <v>0</v>
      </c>
      <c r="BH34">
        <v>8.6999999999999993</v>
      </c>
      <c r="BI34">
        <v>5</v>
      </c>
      <c r="BJ34">
        <v>96.66</v>
      </c>
      <c r="BK34">
        <v>40.6</v>
      </c>
      <c r="BL34">
        <v>120.82</v>
      </c>
      <c r="BM34">
        <v>81.19</v>
      </c>
      <c r="BN34">
        <v>0.61</v>
      </c>
      <c r="BO34">
        <v>7.6</v>
      </c>
      <c r="BP34">
        <v>3.25</v>
      </c>
    </row>
    <row r="35" spans="1:68">
      <c r="A35" t="s">
        <v>298</v>
      </c>
      <c r="G35" t="s">
        <v>77</v>
      </c>
      <c r="H35" s="115">
        <v>800.44</v>
      </c>
      <c r="I35" s="88">
        <v>230.92999999999998</v>
      </c>
      <c r="J35" s="88">
        <v>344.88</v>
      </c>
      <c r="K35" s="88">
        <v>8.6999999999999993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0.87</v>
      </c>
      <c r="X35">
        <v>0.4</v>
      </c>
      <c r="Y35">
        <v>0.52</v>
      </c>
      <c r="Z35">
        <v>0.98</v>
      </c>
      <c r="AA35">
        <v>0.97</v>
      </c>
      <c r="AB35">
        <v>37.4</v>
      </c>
      <c r="AC35">
        <v>0</v>
      </c>
      <c r="AD35">
        <v>25.01</v>
      </c>
      <c r="AE35">
        <v>0</v>
      </c>
      <c r="AF35">
        <v>0</v>
      </c>
      <c r="AG35">
        <v>193.32</v>
      </c>
      <c r="AH35">
        <v>171.09</v>
      </c>
      <c r="AI35">
        <v>0</v>
      </c>
      <c r="AJ35">
        <v>0</v>
      </c>
      <c r="AK35">
        <v>16.82</v>
      </c>
      <c r="AL35">
        <v>0</v>
      </c>
      <c r="AM35">
        <v>137.02000000000001</v>
      </c>
      <c r="AN35">
        <v>0</v>
      </c>
      <c r="AO35">
        <v>0</v>
      </c>
      <c r="AP35">
        <v>49.78</v>
      </c>
      <c r="AQ35">
        <v>50.17</v>
      </c>
      <c r="AR35">
        <v>74.77</v>
      </c>
      <c r="AS35">
        <v>14.5</v>
      </c>
      <c r="AT35">
        <v>22.83</v>
      </c>
      <c r="AU35">
        <v>0</v>
      </c>
      <c r="AV35">
        <v>0</v>
      </c>
      <c r="AW35">
        <v>48.94</v>
      </c>
      <c r="AX35">
        <v>39.74</v>
      </c>
      <c r="AY35">
        <v>99.88</v>
      </c>
      <c r="AZ35">
        <v>0</v>
      </c>
      <c r="BA35">
        <v>0</v>
      </c>
      <c r="BB35">
        <v>29.61</v>
      </c>
      <c r="BC35">
        <v>0.57999999999999996</v>
      </c>
      <c r="BD35">
        <v>1.01</v>
      </c>
      <c r="BE35">
        <v>0.97</v>
      </c>
      <c r="BF35">
        <v>0.61</v>
      </c>
      <c r="BG35">
        <v>0</v>
      </c>
      <c r="BH35">
        <v>8.6999999999999993</v>
      </c>
      <c r="BI35">
        <v>5</v>
      </c>
      <c r="BJ35">
        <v>96.66</v>
      </c>
      <c r="BK35">
        <v>40.6</v>
      </c>
      <c r="BL35">
        <v>120.82</v>
      </c>
      <c r="BM35">
        <v>81.19</v>
      </c>
      <c r="BN35">
        <v>0.61</v>
      </c>
      <c r="BO35">
        <v>9.51</v>
      </c>
      <c r="BP35">
        <v>4.07</v>
      </c>
    </row>
    <row r="36" spans="1:68">
      <c r="A36" t="s">
        <v>331</v>
      </c>
      <c r="G36" t="s">
        <v>78</v>
      </c>
      <c r="H36" s="115">
        <v>802.36</v>
      </c>
      <c r="I36" s="88">
        <v>231.76</v>
      </c>
      <c r="J36" s="88">
        <v>344.88</v>
      </c>
      <c r="K36" s="88">
        <v>8.6999999999999993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0.87</v>
      </c>
      <c r="X36">
        <v>0.4</v>
      </c>
      <c r="Y36">
        <v>0.52</v>
      </c>
      <c r="Z36">
        <v>0.98</v>
      </c>
      <c r="AA36">
        <v>0.97</v>
      </c>
      <c r="AB36">
        <v>37.4</v>
      </c>
      <c r="AC36">
        <v>0</v>
      </c>
      <c r="AD36">
        <v>25.01</v>
      </c>
      <c r="AE36">
        <v>0</v>
      </c>
      <c r="AF36">
        <v>0</v>
      </c>
      <c r="AG36">
        <v>193.32</v>
      </c>
      <c r="AH36">
        <v>171.09</v>
      </c>
      <c r="AI36">
        <v>0</v>
      </c>
      <c r="AJ36">
        <v>0</v>
      </c>
      <c r="AK36">
        <v>16.82</v>
      </c>
      <c r="AL36">
        <v>0</v>
      </c>
      <c r="AM36">
        <v>137.02000000000001</v>
      </c>
      <c r="AN36">
        <v>0</v>
      </c>
      <c r="AO36">
        <v>0</v>
      </c>
      <c r="AP36">
        <v>49.78</v>
      </c>
      <c r="AQ36">
        <v>50.17</v>
      </c>
      <c r="AR36">
        <v>74.77</v>
      </c>
      <c r="AS36">
        <v>14.5</v>
      </c>
      <c r="AT36">
        <v>22.83</v>
      </c>
      <c r="AU36">
        <v>0</v>
      </c>
      <c r="AV36">
        <v>0</v>
      </c>
      <c r="AW36">
        <v>48.94</v>
      </c>
      <c r="AX36">
        <v>39.74</v>
      </c>
      <c r="AY36">
        <v>99.88</v>
      </c>
      <c r="AZ36">
        <v>0</v>
      </c>
      <c r="BA36">
        <v>0</v>
      </c>
      <c r="BB36">
        <v>29.61</v>
      </c>
      <c r="BC36">
        <v>0.57999999999999996</v>
      </c>
      <c r="BD36">
        <v>1.01</v>
      </c>
      <c r="BE36">
        <v>0.97</v>
      </c>
      <c r="BF36">
        <v>0.61</v>
      </c>
      <c r="BG36">
        <v>0</v>
      </c>
      <c r="BH36">
        <v>8.6999999999999993</v>
      </c>
      <c r="BI36">
        <v>5</v>
      </c>
      <c r="BJ36">
        <v>96.66</v>
      </c>
      <c r="BK36">
        <v>40.6</v>
      </c>
      <c r="BL36">
        <v>120.82</v>
      </c>
      <c r="BM36">
        <v>81.19</v>
      </c>
      <c r="BN36">
        <v>0.61</v>
      </c>
      <c r="BO36">
        <v>11.43</v>
      </c>
      <c r="BP36">
        <v>4.9000000000000004</v>
      </c>
    </row>
    <row r="37" spans="1:68">
      <c r="A37" t="s">
        <v>332</v>
      </c>
      <c r="G37" t="s">
        <v>79</v>
      </c>
      <c r="H37" s="115">
        <v>804.2700000000001</v>
      </c>
      <c r="I37" s="88">
        <v>232.57999999999998</v>
      </c>
      <c r="J37" s="88">
        <v>344.88</v>
      </c>
      <c r="K37" s="88">
        <v>8.6999999999999993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0.87</v>
      </c>
      <c r="X37">
        <v>0.4</v>
      </c>
      <c r="Y37">
        <v>0.52</v>
      </c>
      <c r="Z37">
        <v>0.98</v>
      </c>
      <c r="AA37">
        <v>0.97</v>
      </c>
      <c r="AB37">
        <v>37.4</v>
      </c>
      <c r="AC37">
        <v>0</v>
      </c>
      <c r="AD37">
        <v>25.01</v>
      </c>
      <c r="AE37">
        <v>0</v>
      </c>
      <c r="AF37">
        <v>0</v>
      </c>
      <c r="AG37">
        <v>193.32</v>
      </c>
      <c r="AH37">
        <v>171.09</v>
      </c>
      <c r="AI37">
        <v>0</v>
      </c>
      <c r="AJ37">
        <v>0</v>
      </c>
      <c r="AK37">
        <v>16.82</v>
      </c>
      <c r="AL37">
        <v>0</v>
      </c>
      <c r="AM37">
        <v>137.02000000000001</v>
      </c>
      <c r="AN37">
        <v>0</v>
      </c>
      <c r="AO37">
        <v>0</v>
      </c>
      <c r="AP37">
        <v>49.78</v>
      </c>
      <c r="AQ37">
        <v>50.17</v>
      </c>
      <c r="AR37">
        <v>74.77</v>
      </c>
      <c r="AS37">
        <v>14.5</v>
      </c>
      <c r="AT37">
        <v>22.83</v>
      </c>
      <c r="AU37">
        <v>0</v>
      </c>
      <c r="AV37">
        <v>0</v>
      </c>
      <c r="AW37">
        <v>48.94</v>
      </c>
      <c r="AX37">
        <v>39.74</v>
      </c>
      <c r="AY37">
        <v>99.88</v>
      </c>
      <c r="AZ37">
        <v>0</v>
      </c>
      <c r="BA37">
        <v>0</v>
      </c>
      <c r="BB37">
        <v>29.61</v>
      </c>
      <c r="BC37">
        <v>0.57999999999999996</v>
      </c>
      <c r="BD37">
        <v>1.01</v>
      </c>
      <c r="BE37">
        <v>0.97</v>
      </c>
      <c r="BF37">
        <v>0.61</v>
      </c>
      <c r="BG37">
        <v>0</v>
      </c>
      <c r="BH37">
        <v>8.6999999999999993</v>
      </c>
      <c r="BI37">
        <v>5</v>
      </c>
      <c r="BJ37">
        <v>96.66</v>
      </c>
      <c r="BK37">
        <v>40.6</v>
      </c>
      <c r="BL37">
        <v>120.82</v>
      </c>
      <c r="BM37">
        <v>81.19</v>
      </c>
      <c r="BN37">
        <v>0.61</v>
      </c>
      <c r="BO37">
        <v>13.34</v>
      </c>
      <c r="BP37">
        <v>5.72</v>
      </c>
    </row>
    <row r="38" spans="1:68">
      <c r="A38" t="s">
        <v>333</v>
      </c>
      <c r="G38" t="s">
        <v>80</v>
      </c>
      <c r="H38" s="115">
        <v>806.18000000000006</v>
      </c>
      <c r="I38" s="88">
        <v>233.39999999999998</v>
      </c>
      <c r="J38" s="88">
        <v>344.88</v>
      </c>
      <c r="K38" s="88">
        <v>8.6999999999999993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0.87</v>
      </c>
      <c r="X38">
        <v>0.4</v>
      </c>
      <c r="Y38">
        <v>0.52</v>
      </c>
      <c r="Z38">
        <v>0.98</v>
      </c>
      <c r="AA38">
        <v>0.97</v>
      </c>
      <c r="AB38">
        <v>37.4</v>
      </c>
      <c r="AC38">
        <v>0</v>
      </c>
      <c r="AD38">
        <v>25.01</v>
      </c>
      <c r="AE38">
        <v>0</v>
      </c>
      <c r="AF38">
        <v>0</v>
      </c>
      <c r="AG38">
        <v>193.32</v>
      </c>
      <c r="AH38">
        <v>171.09</v>
      </c>
      <c r="AI38">
        <v>0</v>
      </c>
      <c r="AJ38">
        <v>0</v>
      </c>
      <c r="AK38">
        <v>16.82</v>
      </c>
      <c r="AL38">
        <v>0</v>
      </c>
      <c r="AM38">
        <v>137.02000000000001</v>
      </c>
      <c r="AN38">
        <v>0</v>
      </c>
      <c r="AO38">
        <v>0</v>
      </c>
      <c r="AP38">
        <v>49.78</v>
      </c>
      <c r="AQ38">
        <v>50.17</v>
      </c>
      <c r="AR38">
        <v>74.77</v>
      </c>
      <c r="AS38">
        <v>14.5</v>
      </c>
      <c r="AT38">
        <v>22.83</v>
      </c>
      <c r="AU38">
        <v>0</v>
      </c>
      <c r="AV38">
        <v>0</v>
      </c>
      <c r="AW38">
        <v>48.94</v>
      </c>
      <c r="AX38">
        <v>39.74</v>
      </c>
      <c r="AY38">
        <v>99.88</v>
      </c>
      <c r="AZ38">
        <v>0</v>
      </c>
      <c r="BA38">
        <v>0</v>
      </c>
      <c r="BB38">
        <v>29.61</v>
      </c>
      <c r="BC38">
        <v>0.57999999999999996</v>
      </c>
      <c r="BD38">
        <v>1.01</v>
      </c>
      <c r="BE38">
        <v>0.97</v>
      </c>
      <c r="BF38">
        <v>0.61</v>
      </c>
      <c r="BG38">
        <v>0</v>
      </c>
      <c r="BH38">
        <v>8.6999999999999993</v>
      </c>
      <c r="BI38">
        <v>5</v>
      </c>
      <c r="BJ38">
        <v>96.66</v>
      </c>
      <c r="BK38">
        <v>40.6</v>
      </c>
      <c r="BL38">
        <v>120.82</v>
      </c>
      <c r="BM38">
        <v>81.19</v>
      </c>
      <c r="BN38">
        <v>0.61</v>
      </c>
      <c r="BO38">
        <v>15.25</v>
      </c>
      <c r="BP38">
        <v>6.54</v>
      </c>
    </row>
    <row r="39" spans="1:68">
      <c r="A39" t="s">
        <v>334</v>
      </c>
      <c r="G39" t="s">
        <v>81</v>
      </c>
      <c r="H39" s="115">
        <v>807.43</v>
      </c>
      <c r="I39" s="88">
        <v>234.35999999999999</v>
      </c>
      <c r="J39" s="88">
        <v>344.78000000000003</v>
      </c>
      <c r="K39" s="88">
        <v>28.029999999999998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0.87</v>
      </c>
      <c r="X39">
        <v>0.4</v>
      </c>
      <c r="Y39">
        <v>0.52</v>
      </c>
      <c r="Z39">
        <v>0.98</v>
      </c>
      <c r="AA39">
        <v>0.97</v>
      </c>
      <c r="AB39">
        <v>33.340000000000003</v>
      </c>
      <c r="AC39">
        <v>0</v>
      </c>
      <c r="AD39">
        <v>25.01</v>
      </c>
      <c r="AE39">
        <v>0</v>
      </c>
      <c r="AF39">
        <v>0</v>
      </c>
      <c r="AG39">
        <v>193.32</v>
      </c>
      <c r="AH39">
        <v>171.09</v>
      </c>
      <c r="AI39">
        <v>0</v>
      </c>
      <c r="AJ39">
        <v>0</v>
      </c>
      <c r="AK39">
        <v>16.82</v>
      </c>
      <c r="AL39">
        <v>0</v>
      </c>
      <c r="AM39">
        <v>137.02000000000001</v>
      </c>
      <c r="AN39">
        <v>0</v>
      </c>
      <c r="AO39">
        <v>0</v>
      </c>
      <c r="AP39">
        <v>49.78</v>
      </c>
      <c r="AQ39">
        <v>50.17</v>
      </c>
      <c r="AR39">
        <v>74.77</v>
      </c>
      <c r="AS39">
        <v>14.5</v>
      </c>
      <c r="AT39">
        <v>22.83</v>
      </c>
      <c r="AU39">
        <v>0</v>
      </c>
      <c r="AV39">
        <v>0</v>
      </c>
      <c r="AW39">
        <v>48.94</v>
      </c>
      <c r="AX39">
        <v>39.74</v>
      </c>
      <c r="AY39">
        <v>99.88</v>
      </c>
      <c r="AZ39">
        <v>0</v>
      </c>
      <c r="BA39">
        <v>0</v>
      </c>
      <c r="BB39">
        <v>32.67</v>
      </c>
      <c r="BC39">
        <v>0.57999999999999996</v>
      </c>
      <c r="BD39">
        <v>1.01</v>
      </c>
      <c r="BE39">
        <v>0.97</v>
      </c>
      <c r="BF39">
        <v>0.61</v>
      </c>
      <c r="BG39">
        <v>19.329999999999998</v>
      </c>
      <c r="BH39">
        <v>8.6999999999999993</v>
      </c>
      <c r="BI39">
        <v>4.9000000000000004</v>
      </c>
      <c r="BJ39">
        <v>96.66</v>
      </c>
      <c r="BK39">
        <v>40.6</v>
      </c>
      <c r="BL39">
        <v>120.82</v>
      </c>
      <c r="BM39">
        <v>81.19</v>
      </c>
      <c r="BN39">
        <v>0.61</v>
      </c>
      <c r="BO39">
        <v>17.5</v>
      </c>
      <c r="BP39">
        <v>7.5</v>
      </c>
    </row>
    <row r="40" spans="1:68">
      <c r="A40" t="s">
        <v>355</v>
      </c>
      <c r="G40" t="s">
        <v>82</v>
      </c>
      <c r="H40" s="115">
        <v>810.03</v>
      </c>
      <c r="I40" s="88">
        <v>235.46999999999997</v>
      </c>
      <c r="J40" s="88">
        <v>344.78000000000003</v>
      </c>
      <c r="K40" s="88">
        <v>28.029999999999998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0.87</v>
      </c>
      <c r="X40">
        <v>0.4</v>
      </c>
      <c r="Y40">
        <v>0.52</v>
      </c>
      <c r="Z40">
        <v>0.98</v>
      </c>
      <c r="AA40">
        <v>0.97</v>
      </c>
      <c r="AB40">
        <v>33.340000000000003</v>
      </c>
      <c r="AC40">
        <v>0</v>
      </c>
      <c r="AD40">
        <v>25.01</v>
      </c>
      <c r="AE40">
        <v>0</v>
      </c>
      <c r="AF40">
        <v>0</v>
      </c>
      <c r="AG40">
        <v>193.32</v>
      </c>
      <c r="AH40">
        <v>171.09</v>
      </c>
      <c r="AI40">
        <v>0</v>
      </c>
      <c r="AJ40">
        <v>0</v>
      </c>
      <c r="AK40">
        <v>16.82</v>
      </c>
      <c r="AL40">
        <v>0</v>
      </c>
      <c r="AM40">
        <v>137.02000000000001</v>
      </c>
      <c r="AN40">
        <v>0</v>
      </c>
      <c r="AO40">
        <v>0</v>
      </c>
      <c r="AP40">
        <v>49.78</v>
      </c>
      <c r="AQ40">
        <v>50.17</v>
      </c>
      <c r="AR40">
        <v>74.77</v>
      </c>
      <c r="AS40">
        <v>14.5</v>
      </c>
      <c r="AT40">
        <v>22.83</v>
      </c>
      <c r="AU40">
        <v>0</v>
      </c>
      <c r="AV40">
        <v>0</v>
      </c>
      <c r="AW40">
        <v>48.94</v>
      </c>
      <c r="AX40">
        <v>39.74</v>
      </c>
      <c r="AY40">
        <v>99.88</v>
      </c>
      <c r="AZ40">
        <v>0</v>
      </c>
      <c r="BA40">
        <v>0</v>
      </c>
      <c r="BB40">
        <v>32.67</v>
      </c>
      <c r="BC40">
        <v>0.57999999999999996</v>
      </c>
      <c r="BD40">
        <v>1.01</v>
      </c>
      <c r="BE40">
        <v>0.97</v>
      </c>
      <c r="BF40">
        <v>0.61</v>
      </c>
      <c r="BG40">
        <v>19.329999999999998</v>
      </c>
      <c r="BH40">
        <v>8.6999999999999993</v>
      </c>
      <c r="BI40">
        <v>4.9000000000000004</v>
      </c>
      <c r="BJ40">
        <v>96.66</v>
      </c>
      <c r="BK40">
        <v>40.6</v>
      </c>
      <c r="BL40">
        <v>120.82</v>
      </c>
      <c r="BM40">
        <v>81.19</v>
      </c>
      <c r="BN40">
        <v>0.61</v>
      </c>
      <c r="BO40">
        <v>20.100000000000001</v>
      </c>
      <c r="BP40">
        <v>8.61</v>
      </c>
    </row>
    <row r="41" spans="1:68">
      <c r="A41" t="s">
        <v>356</v>
      </c>
      <c r="G41" t="s">
        <v>83</v>
      </c>
      <c r="H41" s="115">
        <v>812.59999999999991</v>
      </c>
      <c r="I41" s="88">
        <v>236.57999999999998</v>
      </c>
      <c r="J41" s="88">
        <v>344.78000000000003</v>
      </c>
      <c r="K41" s="88">
        <v>28.029999999999998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0.87</v>
      </c>
      <c r="X41">
        <v>0.4</v>
      </c>
      <c r="Y41">
        <v>0.52</v>
      </c>
      <c r="Z41">
        <v>0.98</v>
      </c>
      <c r="AA41">
        <v>0.97</v>
      </c>
      <c r="AB41">
        <v>33.340000000000003</v>
      </c>
      <c r="AC41">
        <v>0</v>
      </c>
      <c r="AD41">
        <v>25.01</v>
      </c>
      <c r="AE41">
        <v>0</v>
      </c>
      <c r="AF41">
        <v>0</v>
      </c>
      <c r="AG41">
        <v>193.32</v>
      </c>
      <c r="AH41">
        <v>171.09</v>
      </c>
      <c r="AI41">
        <v>0</v>
      </c>
      <c r="AJ41">
        <v>0</v>
      </c>
      <c r="AK41">
        <v>16.82</v>
      </c>
      <c r="AL41">
        <v>0</v>
      </c>
      <c r="AM41">
        <v>137.02000000000001</v>
      </c>
      <c r="AN41">
        <v>0</v>
      </c>
      <c r="AO41">
        <v>0</v>
      </c>
      <c r="AP41">
        <v>49.78</v>
      </c>
      <c r="AQ41">
        <v>50.17</v>
      </c>
      <c r="AR41">
        <v>74.77</v>
      </c>
      <c r="AS41">
        <v>14.5</v>
      </c>
      <c r="AT41">
        <v>22.83</v>
      </c>
      <c r="AU41">
        <v>0</v>
      </c>
      <c r="AV41">
        <v>0</v>
      </c>
      <c r="AW41">
        <v>48.94</v>
      </c>
      <c r="AX41">
        <v>39.74</v>
      </c>
      <c r="AY41">
        <v>99.88</v>
      </c>
      <c r="AZ41">
        <v>0</v>
      </c>
      <c r="BA41">
        <v>0</v>
      </c>
      <c r="BB41">
        <v>32.67</v>
      </c>
      <c r="BC41">
        <v>0.57999999999999996</v>
      </c>
      <c r="BD41">
        <v>1.01</v>
      </c>
      <c r="BE41">
        <v>0.97</v>
      </c>
      <c r="BF41">
        <v>0.61</v>
      </c>
      <c r="BG41">
        <v>19.329999999999998</v>
      </c>
      <c r="BH41">
        <v>8.6999999999999993</v>
      </c>
      <c r="BI41">
        <v>4.9000000000000004</v>
      </c>
      <c r="BJ41">
        <v>96.66</v>
      </c>
      <c r="BK41">
        <v>40.6</v>
      </c>
      <c r="BL41">
        <v>120.82</v>
      </c>
      <c r="BM41">
        <v>81.19</v>
      </c>
      <c r="BN41">
        <v>0.61</v>
      </c>
      <c r="BO41">
        <v>22.67</v>
      </c>
      <c r="BP41">
        <v>9.7200000000000006</v>
      </c>
    </row>
    <row r="42" spans="1:68">
      <c r="A42" t="s">
        <v>357</v>
      </c>
      <c r="G42" t="s">
        <v>84</v>
      </c>
      <c r="H42" s="115">
        <v>815.20999999999992</v>
      </c>
      <c r="I42" s="88">
        <v>237.69</v>
      </c>
      <c r="J42" s="88">
        <v>344.78000000000003</v>
      </c>
      <c r="K42" s="88">
        <v>28.029999999999998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0.87</v>
      </c>
      <c r="X42">
        <v>0.4</v>
      </c>
      <c r="Y42">
        <v>0.52</v>
      </c>
      <c r="Z42">
        <v>0.98</v>
      </c>
      <c r="AA42">
        <v>0.97</v>
      </c>
      <c r="AB42">
        <v>33.340000000000003</v>
      </c>
      <c r="AC42">
        <v>0</v>
      </c>
      <c r="AD42">
        <v>25.01</v>
      </c>
      <c r="AE42">
        <v>0</v>
      </c>
      <c r="AF42">
        <v>0</v>
      </c>
      <c r="AG42">
        <v>193.32</v>
      </c>
      <c r="AH42">
        <v>171.09</v>
      </c>
      <c r="AI42">
        <v>0</v>
      </c>
      <c r="AJ42">
        <v>0</v>
      </c>
      <c r="AK42">
        <v>16.82</v>
      </c>
      <c r="AL42">
        <v>0</v>
      </c>
      <c r="AM42">
        <v>137.02000000000001</v>
      </c>
      <c r="AN42">
        <v>0</v>
      </c>
      <c r="AO42">
        <v>0</v>
      </c>
      <c r="AP42">
        <v>49.78</v>
      </c>
      <c r="AQ42">
        <v>50.17</v>
      </c>
      <c r="AR42">
        <v>74.77</v>
      </c>
      <c r="AS42">
        <v>14.5</v>
      </c>
      <c r="AT42">
        <v>22.83</v>
      </c>
      <c r="AU42">
        <v>0</v>
      </c>
      <c r="AV42">
        <v>0</v>
      </c>
      <c r="AW42">
        <v>48.94</v>
      </c>
      <c r="AX42">
        <v>39.74</v>
      </c>
      <c r="AY42">
        <v>99.88</v>
      </c>
      <c r="AZ42">
        <v>0</v>
      </c>
      <c r="BA42">
        <v>0</v>
      </c>
      <c r="BB42">
        <v>32.67</v>
      </c>
      <c r="BC42">
        <v>0.57999999999999996</v>
      </c>
      <c r="BD42">
        <v>1.01</v>
      </c>
      <c r="BE42">
        <v>0.97</v>
      </c>
      <c r="BF42">
        <v>0.61</v>
      </c>
      <c r="BG42">
        <v>19.329999999999998</v>
      </c>
      <c r="BH42">
        <v>8.6999999999999993</v>
      </c>
      <c r="BI42">
        <v>4.9000000000000004</v>
      </c>
      <c r="BJ42">
        <v>96.66</v>
      </c>
      <c r="BK42">
        <v>40.6</v>
      </c>
      <c r="BL42">
        <v>120.82</v>
      </c>
      <c r="BM42">
        <v>81.19</v>
      </c>
      <c r="BN42">
        <v>0.61</v>
      </c>
      <c r="BO42">
        <v>25.28</v>
      </c>
      <c r="BP42">
        <v>10.83</v>
      </c>
    </row>
    <row r="43" spans="1:68">
      <c r="A43" t="s">
        <v>363</v>
      </c>
      <c r="G43" t="s">
        <v>85</v>
      </c>
      <c r="H43" s="115">
        <v>817.4799999999999</v>
      </c>
      <c r="I43" s="88">
        <v>238.67</v>
      </c>
      <c r="J43" s="88">
        <v>344.78000000000003</v>
      </c>
      <c r="K43" s="88">
        <v>28.029999999999998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0.87</v>
      </c>
      <c r="X43">
        <v>0.4</v>
      </c>
      <c r="Y43">
        <v>0.52</v>
      </c>
      <c r="Z43">
        <v>0.98</v>
      </c>
      <c r="AA43">
        <v>0.97</v>
      </c>
      <c r="AB43">
        <v>33.340000000000003</v>
      </c>
      <c r="AC43">
        <v>0</v>
      </c>
      <c r="AD43">
        <v>25.01</v>
      </c>
      <c r="AE43">
        <v>0</v>
      </c>
      <c r="AF43">
        <v>0</v>
      </c>
      <c r="AG43">
        <v>193.32</v>
      </c>
      <c r="AH43">
        <v>171.09</v>
      </c>
      <c r="AI43">
        <v>0</v>
      </c>
      <c r="AJ43">
        <v>0</v>
      </c>
      <c r="AK43">
        <v>16.82</v>
      </c>
      <c r="AL43">
        <v>0</v>
      </c>
      <c r="AM43">
        <v>137.02000000000001</v>
      </c>
      <c r="AN43">
        <v>0</v>
      </c>
      <c r="AO43">
        <v>0</v>
      </c>
      <c r="AP43">
        <v>49.78</v>
      </c>
      <c r="AQ43">
        <v>50.17</v>
      </c>
      <c r="AR43">
        <v>74.77</v>
      </c>
      <c r="AS43">
        <v>14.5</v>
      </c>
      <c r="AT43">
        <v>22.83</v>
      </c>
      <c r="AU43">
        <v>0</v>
      </c>
      <c r="AV43">
        <v>0</v>
      </c>
      <c r="AW43">
        <v>48.94</v>
      </c>
      <c r="AX43">
        <v>39.74</v>
      </c>
      <c r="AY43">
        <v>99.88</v>
      </c>
      <c r="AZ43">
        <v>0</v>
      </c>
      <c r="BA43">
        <v>0</v>
      </c>
      <c r="BB43">
        <v>32.67</v>
      </c>
      <c r="BC43">
        <v>0.57999999999999996</v>
      </c>
      <c r="BD43">
        <v>1.01</v>
      </c>
      <c r="BE43">
        <v>0.97</v>
      </c>
      <c r="BF43">
        <v>0.61</v>
      </c>
      <c r="BG43">
        <v>19.329999999999998</v>
      </c>
      <c r="BH43">
        <v>8.6999999999999993</v>
      </c>
      <c r="BI43">
        <v>4.9000000000000004</v>
      </c>
      <c r="BJ43">
        <v>96.66</v>
      </c>
      <c r="BK43">
        <v>40.6</v>
      </c>
      <c r="BL43">
        <v>120.82</v>
      </c>
      <c r="BM43">
        <v>81.19</v>
      </c>
      <c r="BN43">
        <v>0.61</v>
      </c>
      <c r="BO43">
        <v>27.55</v>
      </c>
      <c r="BP43">
        <v>11.81</v>
      </c>
    </row>
    <row r="44" spans="1:68">
      <c r="A44" t="s">
        <v>367</v>
      </c>
      <c r="G44" t="s">
        <v>86</v>
      </c>
      <c r="H44" s="115">
        <v>819.29</v>
      </c>
      <c r="I44" s="88">
        <v>239.44</v>
      </c>
      <c r="J44" s="88">
        <v>344.78000000000003</v>
      </c>
      <c r="K44" s="88">
        <v>28.029999999999998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0.87</v>
      </c>
      <c r="X44">
        <v>0.4</v>
      </c>
      <c r="Y44">
        <v>0.52</v>
      </c>
      <c r="Z44">
        <v>0.98</v>
      </c>
      <c r="AA44">
        <v>0.97</v>
      </c>
      <c r="AB44">
        <v>33.340000000000003</v>
      </c>
      <c r="AC44">
        <v>0</v>
      </c>
      <c r="AD44">
        <v>25.01</v>
      </c>
      <c r="AE44">
        <v>0</v>
      </c>
      <c r="AF44">
        <v>0</v>
      </c>
      <c r="AG44">
        <v>193.32</v>
      </c>
      <c r="AH44">
        <v>171.09</v>
      </c>
      <c r="AI44">
        <v>0</v>
      </c>
      <c r="AJ44">
        <v>0</v>
      </c>
      <c r="AK44">
        <v>16.82</v>
      </c>
      <c r="AL44">
        <v>0</v>
      </c>
      <c r="AM44">
        <v>137.02000000000001</v>
      </c>
      <c r="AN44">
        <v>0</v>
      </c>
      <c r="AO44">
        <v>0</v>
      </c>
      <c r="AP44">
        <v>49.78</v>
      </c>
      <c r="AQ44">
        <v>50.17</v>
      </c>
      <c r="AR44">
        <v>74.77</v>
      </c>
      <c r="AS44">
        <v>14.5</v>
      </c>
      <c r="AT44">
        <v>22.83</v>
      </c>
      <c r="AU44">
        <v>0</v>
      </c>
      <c r="AV44">
        <v>0</v>
      </c>
      <c r="AW44">
        <v>48.94</v>
      </c>
      <c r="AX44">
        <v>39.74</v>
      </c>
      <c r="AY44">
        <v>99.88</v>
      </c>
      <c r="AZ44">
        <v>0</v>
      </c>
      <c r="BA44">
        <v>0</v>
      </c>
      <c r="BB44">
        <v>32.67</v>
      </c>
      <c r="BC44">
        <v>0.57999999999999996</v>
      </c>
      <c r="BD44">
        <v>1.01</v>
      </c>
      <c r="BE44">
        <v>0.97</v>
      </c>
      <c r="BF44">
        <v>0.61</v>
      </c>
      <c r="BG44">
        <v>19.329999999999998</v>
      </c>
      <c r="BH44">
        <v>8.6999999999999993</v>
      </c>
      <c r="BI44">
        <v>4.9000000000000004</v>
      </c>
      <c r="BJ44">
        <v>96.66</v>
      </c>
      <c r="BK44">
        <v>40.6</v>
      </c>
      <c r="BL44">
        <v>120.82</v>
      </c>
      <c r="BM44">
        <v>81.19</v>
      </c>
      <c r="BN44">
        <v>0.61</v>
      </c>
      <c r="BO44">
        <v>29.36</v>
      </c>
      <c r="BP44">
        <v>12.58</v>
      </c>
    </row>
    <row r="45" spans="1:68">
      <c r="A45" t="s">
        <v>390</v>
      </c>
      <c r="G45" t="s">
        <v>87</v>
      </c>
      <c r="H45" s="115">
        <v>820.88</v>
      </c>
      <c r="I45" s="88">
        <v>240.11999999999998</v>
      </c>
      <c r="J45" s="88">
        <v>344.78000000000003</v>
      </c>
      <c r="K45" s="88">
        <v>28.029999999999998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0.87</v>
      </c>
      <c r="X45">
        <v>0.4</v>
      </c>
      <c r="Y45">
        <v>0.52</v>
      </c>
      <c r="Z45">
        <v>0.98</v>
      </c>
      <c r="AA45">
        <v>0.97</v>
      </c>
      <c r="AB45">
        <v>33.340000000000003</v>
      </c>
      <c r="AC45">
        <v>0</v>
      </c>
      <c r="AD45">
        <v>25.01</v>
      </c>
      <c r="AE45">
        <v>0</v>
      </c>
      <c r="AF45">
        <v>0</v>
      </c>
      <c r="AG45">
        <v>193.32</v>
      </c>
      <c r="AH45">
        <v>171.09</v>
      </c>
      <c r="AI45">
        <v>0</v>
      </c>
      <c r="AJ45">
        <v>0</v>
      </c>
      <c r="AK45">
        <v>16.82</v>
      </c>
      <c r="AL45">
        <v>0</v>
      </c>
      <c r="AM45">
        <v>137.02000000000001</v>
      </c>
      <c r="AN45">
        <v>0</v>
      </c>
      <c r="AO45">
        <v>0</v>
      </c>
      <c r="AP45">
        <v>49.78</v>
      </c>
      <c r="AQ45">
        <v>50.17</v>
      </c>
      <c r="AR45">
        <v>74.77</v>
      </c>
      <c r="AS45">
        <v>14.5</v>
      </c>
      <c r="AT45">
        <v>22.83</v>
      </c>
      <c r="AU45">
        <v>0</v>
      </c>
      <c r="AV45">
        <v>0</v>
      </c>
      <c r="AW45">
        <v>48.94</v>
      </c>
      <c r="AX45">
        <v>39.74</v>
      </c>
      <c r="AY45">
        <v>99.88</v>
      </c>
      <c r="AZ45">
        <v>0</v>
      </c>
      <c r="BA45">
        <v>0</v>
      </c>
      <c r="BB45">
        <v>32.67</v>
      </c>
      <c r="BC45">
        <v>0.57999999999999996</v>
      </c>
      <c r="BD45">
        <v>1.01</v>
      </c>
      <c r="BE45">
        <v>0.97</v>
      </c>
      <c r="BF45">
        <v>0.61</v>
      </c>
      <c r="BG45">
        <v>19.329999999999998</v>
      </c>
      <c r="BH45">
        <v>8.6999999999999993</v>
      </c>
      <c r="BI45">
        <v>4.9000000000000004</v>
      </c>
      <c r="BJ45">
        <v>96.66</v>
      </c>
      <c r="BK45">
        <v>40.6</v>
      </c>
      <c r="BL45">
        <v>120.82</v>
      </c>
      <c r="BM45">
        <v>81.19</v>
      </c>
      <c r="BN45">
        <v>0.61</v>
      </c>
      <c r="BO45">
        <v>30.95</v>
      </c>
      <c r="BP45">
        <v>13.26</v>
      </c>
    </row>
    <row r="46" spans="1:68">
      <c r="A46" t="s">
        <v>391</v>
      </c>
      <c r="G46" t="s">
        <v>88</v>
      </c>
      <c r="H46" s="115">
        <v>822.3</v>
      </c>
      <c r="I46" s="88">
        <v>240.73</v>
      </c>
      <c r="J46" s="88">
        <v>344.78000000000003</v>
      </c>
      <c r="K46" s="88">
        <v>28.029999999999998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0.87</v>
      </c>
      <c r="X46">
        <v>0.4</v>
      </c>
      <c r="Y46">
        <v>0.52</v>
      </c>
      <c r="Z46">
        <v>0.98</v>
      </c>
      <c r="AA46">
        <v>0.97</v>
      </c>
      <c r="AB46">
        <v>33.340000000000003</v>
      </c>
      <c r="AC46">
        <v>0</v>
      </c>
      <c r="AD46">
        <v>25.01</v>
      </c>
      <c r="AE46">
        <v>0</v>
      </c>
      <c r="AF46">
        <v>0</v>
      </c>
      <c r="AG46">
        <v>193.32</v>
      </c>
      <c r="AH46">
        <v>171.09</v>
      </c>
      <c r="AI46">
        <v>0</v>
      </c>
      <c r="AJ46">
        <v>0</v>
      </c>
      <c r="AK46">
        <v>16.82</v>
      </c>
      <c r="AL46">
        <v>0</v>
      </c>
      <c r="AM46">
        <v>137.02000000000001</v>
      </c>
      <c r="AN46">
        <v>0</v>
      </c>
      <c r="AO46">
        <v>0</v>
      </c>
      <c r="AP46">
        <v>49.78</v>
      </c>
      <c r="AQ46">
        <v>50.17</v>
      </c>
      <c r="AR46">
        <v>74.77</v>
      </c>
      <c r="AS46">
        <v>14.5</v>
      </c>
      <c r="AT46">
        <v>22.83</v>
      </c>
      <c r="AU46">
        <v>0</v>
      </c>
      <c r="AV46">
        <v>0</v>
      </c>
      <c r="AW46">
        <v>48.94</v>
      </c>
      <c r="AX46">
        <v>39.74</v>
      </c>
      <c r="AY46">
        <v>99.88</v>
      </c>
      <c r="AZ46">
        <v>0</v>
      </c>
      <c r="BA46">
        <v>0</v>
      </c>
      <c r="BB46">
        <v>32.67</v>
      </c>
      <c r="BC46">
        <v>0.57999999999999996</v>
      </c>
      <c r="BD46">
        <v>1.01</v>
      </c>
      <c r="BE46">
        <v>0.97</v>
      </c>
      <c r="BF46">
        <v>0.61</v>
      </c>
      <c r="BG46">
        <v>19.329999999999998</v>
      </c>
      <c r="BH46">
        <v>8.6999999999999993</v>
      </c>
      <c r="BI46">
        <v>4.9000000000000004</v>
      </c>
      <c r="BJ46">
        <v>96.66</v>
      </c>
      <c r="BK46">
        <v>40.6</v>
      </c>
      <c r="BL46">
        <v>120.82</v>
      </c>
      <c r="BM46">
        <v>81.19</v>
      </c>
      <c r="BN46">
        <v>0.61</v>
      </c>
      <c r="BO46">
        <v>32.369999999999997</v>
      </c>
      <c r="BP46">
        <v>13.87</v>
      </c>
    </row>
    <row r="47" spans="1:68">
      <c r="A47" t="s">
        <v>395</v>
      </c>
      <c r="G47" t="s">
        <v>89</v>
      </c>
      <c r="H47" s="115">
        <v>823.55</v>
      </c>
      <c r="I47" s="88">
        <v>241.26999999999998</v>
      </c>
      <c r="J47" s="88">
        <v>344.69</v>
      </c>
      <c r="K47" s="88">
        <v>28.029999999999998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0.87</v>
      </c>
      <c r="X47">
        <v>0.4</v>
      </c>
      <c r="Y47">
        <v>0.52</v>
      </c>
      <c r="Z47">
        <v>0.98</v>
      </c>
      <c r="AA47">
        <v>0.97</v>
      </c>
      <c r="AB47">
        <v>33.340000000000003</v>
      </c>
      <c r="AC47">
        <v>0</v>
      </c>
      <c r="AD47">
        <v>25.01</v>
      </c>
      <c r="AE47">
        <v>0</v>
      </c>
      <c r="AF47">
        <v>0</v>
      </c>
      <c r="AG47">
        <v>193.32</v>
      </c>
      <c r="AH47">
        <v>171.09</v>
      </c>
      <c r="AI47">
        <v>0</v>
      </c>
      <c r="AJ47">
        <v>0</v>
      </c>
      <c r="AK47">
        <v>16.82</v>
      </c>
      <c r="AL47">
        <v>0</v>
      </c>
      <c r="AM47">
        <v>137.02000000000001</v>
      </c>
      <c r="AN47">
        <v>0</v>
      </c>
      <c r="AO47">
        <v>0</v>
      </c>
      <c r="AP47">
        <v>49.78</v>
      </c>
      <c r="AQ47">
        <v>50.17</v>
      </c>
      <c r="AR47">
        <v>74.77</v>
      </c>
      <c r="AS47">
        <v>14.5</v>
      </c>
      <c r="AT47">
        <v>22.83</v>
      </c>
      <c r="AU47">
        <v>0</v>
      </c>
      <c r="AV47">
        <v>0</v>
      </c>
      <c r="AW47">
        <v>48.94</v>
      </c>
      <c r="AX47">
        <v>39.74</v>
      </c>
      <c r="AY47">
        <v>99.88</v>
      </c>
      <c r="AZ47">
        <v>0</v>
      </c>
      <c r="BA47">
        <v>0</v>
      </c>
      <c r="BB47">
        <v>32.67</v>
      </c>
      <c r="BC47">
        <v>0.57999999999999996</v>
      </c>
      <c r="BD47">
        <v>1.01</v>
      </c>
      <c r="BE47">
        <v>0.97</v>
      </c>
      <c r="BF47">
        <v>0.61</v>
      </c>
      <c r="BG47">
        <v>19.329999999999998</v>
      </c>
      <c r="BH47">
        <v>8.6999999999999993</v>
      </c>
      <c r="BI47">
        <v>4.8099999999999996</v>
      </c>
      <c r="BJ47">
        <v>96.66</v>
      </c>
      <c r="BK47">
        <v>40.6</v>
      </c>
      <c r="BL47">
        <v>120.82</v>
      </c>
      <c r="BM47">
        <v>81.19</v>
      </c>
      <c r="BN47">
        <v>0.61</v>
      </c>
      <c r="BO47">
        <v>33.619999999999997</v>
      </c>
      <c r="BP47">
        <v>14.41</v>
      </c>
    </row>
    <row r="48" spans="1:68">
      <c r="A48" t="s">
        <v>399</v>
      </c>
      <c r="G48" t="s">
        <v>90</v>
      </c>
      <c r="H48" s="115">
        <v>824.64</v>
      </c>
      <c r="I48" s="88">
        <v>241.73999999999998</v>
      </c>
      <c r="J48" s="88">
        <v>344.69</v>
      </c>
      <c r="K48" s="88">
        <v>28.029999999999998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0.87</v>
      </c>
      <c r="X48">
        <v>0.4</v>
      </c>
      <c r="Y48">
        <v>0.52</v>
      </c>
      <c r="Z48">
        <v>0.98</v>
      </c>
      <c r="AA48">
        <v>0.97</v>
      </c>
      <c r="AB48">
        <v>33.340000000000003</v>
      </c>
      <c r="AC48">
        <v>0</v>
      </c>
      <c r="AD48">
        <v>25.01</v>
      </c>
      <c r="AE48">
        <v>0</v>
      </c>
      <c r="AF48">
        <v>0</v>
      </c>
      <c r="AG48">
        <v>193.32</v>
      </c>
      <c r="AH48">
        <v>171.09</v>
      </c>
      <c r="AI48">
        <v>0</v>
      </c>
      <c r="AJ48">
        <v>0</v>
      </c>
      <c r="AK48">
        <v>16.82</v>
      </c>
      <c r="AL48">
        <v>0</v>
      </c>
      <c r="AM48">
        <v>137.02000000000001</v>
      </c>
      <c r="AN48">
        <v>0</v>
      </c>
      <c r="AO48">
        <v>0</v>
      </c>
      <c r="AP48">
        <v>49.78</v>
      </c>
      <c r="AQ48">
        <v>50.17</v>
      </c>
      <c r="AR48">
        <v>74.77</v>
      </c>
      <c r="AS48">
        <v>14.5</v>
      </c>
      <c r="AT48">
        <v>22.83</v>
      </c>
      <c r="AU48">
        <v>0</v>
      </c>
      <c r="AV48">
        <v>0</v>
      </c>
      <c r="AW48">
        <v>48.94</v>
      </c>
      <c r="AX48">
        <v>39.74</v>
      </c>
      <c r="AY48">
        <v>99.88</v>
      </c>
      <c r="AZ48">
        <v>0</v>
      </c>
      <c r="BA48">
        <v>0</v>
      </c>
      <c r="BB48">
        <v>32.67</v>
      </c>
      <c r="BC48">
        <v>0.57999999999999996</v>
      </c>
      <c r="BD48">
        <v>1.01</v>
      </c>
      <c r="BE48">
        <v>0.97</v>
      </c>
      <c r="BF48">
        <v>0.61</v>
      </c>
      <c r="BG48">
        <v>19.329999999999998</v>
      </c>
      <c r="BH48">
        <v>8.6999999999999993</v>
      </c>
      <c r="BI48">
        <v>4.8099999999999996</v>
      </c>
      <c r="BJ48">
        <v>96.66</v>
      </c>
      <c r="BK48">
        <v>40.6</v>
      </c>
      <c r="BL48">
        <v>120.82</v>
      </c>
      <c r="BM48">
        <v>81.19</v>
      </c>
      <c r="BN48">
        <v>0.61</v>
      </c>
      <c r="BO48">
        <v>34.71</v>
      </c>
      <c r="BP48">
        <v>14.88</v>
      </c>
    </row>
    <row r="49" spans="1:68">
      <c r="A49" t="s">
        <v>400</v>
      </c>
      <c r="G49" t="s">
        <v>91</v>
      </c>
      <c r="H49" s="115">
        <v>825.55</v>
      </c>
      <c r="I49" s="88">
        <v>242.11999999999998</v>
      </c>
      <c r="J49" s="88">
        <v>344.69</v>
      </c>
      <c r="K49" s="88">
        <v>28.029999999999998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0.87</v>
      </c>
      <c r="X49">
        <v>0.4</v>
      </c>
      <c r="Y49">
        <v>0.52</v>
      </c>
      <c r="Z49">
        <v>0.98</v>
      </c>
      <c r="AA49">
        <v>0.97</v>
      </c>
      <c r="AB49">
        <v>33.340000000000003</v>
      </c>
      <c r="AC49">
        <v>0</v>
      </c>
      <c r="AD49">
        <v>25.01</v>
      </c>
      <c r="AE49">
        <v>0</v>
      </c>
      <c r="AF49">
        <v>0</v>
      </c>
      <c r="AG49">
        <v>193.32</v>
      </c>
      <c r="AH49">
        <v>171.09</v>
      </c>
      <c r="AI49">
        <v>0</v>
      </c>
      <c r="AJ49">
        <v>0</v>
      </c>
      <c r="AK49">
        <v>16.82</v>
      </c>
      <c r="AL49">
        <v>0</v>
      </c>
      <c r="AM49">
        <v>137.02000000000001</v>
      </c>
      <c r="AN49">
        <v>0</v>
      </c>
      <c r="AO49">
        <v>0</v>
      </c>
      <c r="AP49">
        <v>49.78</v>
      </c>
      <c r="AQ49">
        <v>50.17</v>
      </c>
      <c r="AR49">
        <v>74.77</v>
      </c>
      <c r="AS49">
        <v>14.5</v>
      </c>
      <c r="AT49">
        <v>22.83</v>
      </c>
      <c r="AU49">
        <v>0</v>
      </c>
      <c r="AV49">
        <v>0</v>
      </c>
      <c r="AW49">
        <v>48.94</v>
      </c>
      <c r="AX49">
        <v>39.74</v>
      </c>
      <c r="AY49">
        <v>99.88</v>
      </c>
      <c r="AZ49">
        <v>0</v>
      </c>
      <c r="BA49">
        <v>0</v>
      </c>
      <c r="BB49">
        <v>32.67</v>
      </c>
      <c r="BC49">
        <v>0.57999999999999996</v>
      </c>
      <c r="BD49">
        <v>1.01</v>
      </c>
      <c r="BE49">
        <v>0.97</v>
      </c>
      <c r="BF49">
        <v>0.61</v>
      </c>
      <c r="BG49">
        <v>19.329999999999998</v>
      </c>
      <c r="BH49">
        <v>8.6999999999999993</v>
      </c>
      <c r="BI49">
        <v>4.8099999999999996</v>
      </c>
      <c r="BJ49">
        <v>96.66</v>
      </c>
      <c r="BK49">
        <v>40.6</v>
      </c>
      <c r="BL49">
        <v>120.82</v>
      </c>
      <c r="BM49">
        <v>81.19</v>
      </c>
      <c r="BN49">
        <v>0.61</v>
      </c>
      <c r="BO49">
        <v>35.619999999999997</v>
      </c>
      <c r="BP49">
        <v>15.26</v>
      </c>
    </row>
    <row r="50" spans="1:68">
      <c r="A50" t="s">
        <v>401</v>
      </c>
      <c r="G50" t="s">
        <v>92</v>
      </c>
      <c r="H50" s="115">
        <v>826.31</v>
      </c>
      <c r="I50" s="88">
        <v>242.45</v>
      </c>
      <c r="J50" s="88">
        <v>344.69</v>
      </c>
      <c r="K50" s="88">
        <v>28.029999999999998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0.87</v>
      </c>
      <c r="X50">
        <v>0.4</v>
      </c>
      <c r="Y50">
        <v>0.52</v>
      </c>
      <c r="Z50">
        <v>0.98</v>
      </c>
      <c r="AA50">
        <v>0.97</v>
      </c>
      <c r="AB50">
        <v>33.340000000000003</v>
      </c>
      <c r="AC50">
        <v>0</v>
      </c>
      <c r="AD50">
        <v>25.01</v>
      </c>
      <c r="AE50">
        <v>0</v>
      </c>
      <c r="AF50">
        <v>0</v>
      </c>
      <c r="AG50">
        <v>193.32</v>
      </c>
      <c r="AH50">
        <v>171.09</v>
      </c>
      <c r="AI50">
        <v>0</v>
      </c>
      <c r="AJ50">
        <v>0</v>
      </c>
      <c r="AK50">
        <v>16.82</v>
      </c>
      <c r="AL50">
        <v>0</v>
      </c>
      <c r="AM50">
        <v>137.02000000000001</v>
      </c>
      <c r="AN50">
        <v>0</v>
      </c>
      <c r="AO50">
        <v>0</v>
      </c>
      <c r="AP50">
        <v>49.78</v>
      </c>
      <c r="AQ50">
        <v>50.17</v>
      </c>
      <c r="AR50">
        <v>74.77</v>
      </c>
      <c r="AS50">
        <v>14.5</v>
      </c>
      <c r="AT50">
        <v>22.83</v>
      </c>
      <c r="AU50">
        <v>0</v>
      </c>
      <c r="AV50">
        <v>0</v>
      </c>
      <c r="AW50">
        <v>48.94</v>
      </c>
      <c r="AX50">
        <v>39.74</v>
      </c>
      <c r="AY50">
        <v>99.88</v>
      </c>
      <c r="AZ50">
        <v>0</v>
      </c>
      <c r="BA50">
        <v>0</v>
      </c>
      <c r="BB50">
        <v>32.67</v>
      </c>
      <c r="BC50">
        <v>0.57999999999999996</v>
      </c>
      <c r="BD50">
        <v>1.01</v>
      </c>
      <c r="BE50">
        <v>0.97</v>
      </c>
      <c r="BF50">
        <v>0.61</v>
      </c>
      <c r="BG50">
        <v>19.329999999999998</v>
      </c>
      <c r="BH50">
        <v>8.6999999999999993</v>
      </c>
      <c r="BI50">
        <v>4.8099999999999996</v>
      </c>
      <c r="BJ50">
        <v>96.66</v>
      </c>
      <c r="BK50">
        <v>40.6</v>
      </c>
      <c r="BL50">
        <v>120.82</v>
      </c>
      <c r="BM50">
        <v>81.19</v>
      </c>
      <c r="BN50">
        <v>0.61</v>
      </c>
      <c r="BO50">
        <v>36.380000000000003</v>
      </c>
      <c r="BP50">
        <v>15.59</v>
      </c>
    </row>
    <row r="51" spans="1:68">
      <c r="A51" t="s">
        <v>403</v>
      </c>
      <c r="G51" t="s">
        <v>93</v>
      </c>
      <c r="H51" s="115">
        <v>831.04</v>
      </c>
      <c r="I51" s="88">
        <v>242.73</v>
      </c>
      <c r="J51" s="88">
        <v>344.69</v>
      </c>
      <c r="K51" s="88">
        <v>28.029999999999998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0.87</v>
      </c>
      <c r="X51">
        <v>0.4</v>
      </c>
      <c r="Y51">
        <v>0.52</v>
      </c>
      <c r="Z51">
        <v>0.98</v>
      </c>
      <c r="AA51">
        <v>0.97</v>
      </c>
      <c r="AB51">
        <v>33.340000000000003</v>
      </c>
      <c r="AC51">
        <v>0</v>
      </c>
      <c r="AD51">
        <v>25.01</v>
      </c>
      <c r="AE51">
        <v>0</v>
      </c>
      <c r="AF51">
        <v>0</v>
      </c>
      <c r="AG51">
        <v>193.32</v>
      </c>
      <c r="AH51">
        <v>171.09</v>
      </c>
      <c r="AI51">
        <v>0</v>
      </c>
      <c r="AJ51">
        <v>0</v>
      </c>
      <c r="AK51">
        <v>16.82</v>
      </c>
      <c r="AL51">
        <v>0</v>
      </c>
      <c r="AM51">
        <v>137.02000000000001</v>
      </c>
      <c r="AN51">
        <v>0</v>
      </c>
      <c r="AO51">
        <v>0</v>
      </c>
      <c r="AP51">
        <v>49.78</v>
      </c>
      <c r="AQ51">
        <v>50.17</v>
      </c>
      <c r="AR51">
        <v>74.77</v>
      </c>
      <c r="AS51">
        <v>14.5</v>
      </c>
      <c r="AT51">
        <v>22.83</v>
      </c>
      <c r="AU51">
        <v>0</v>
      </c>
      <c r="AV51">
        <v>0</v>
      </c>
      <c r="AW51">
        <v>48.94</v>
      </c>
      <c r="AX51">
        <v>39.74</v>
      </c>
      <c r="AY51">
        <v>99.88</v>
      </c>
      <c r="AZ51">
        <v>0</v>
      </c>
      <c r="BA51">
        <v>0</v>
      </c>
      <c r="BB51">
        <v>36.75</v>
      </c>
      <c r="BC51">
        <v>0.57999999999999996</v>
      </c>
      <c r="BD51">
        <v>1.01</v>
      </c>
      <c r="BE51">
        <v>0.97</v>
      </c>
      <c r="BF51">
        <v>0.61</v>
      </c>
      <c r="BG51">
        <v>19.329999999999998</v>
      </c>
      <c r="BH51">
        <v>8.6999999999999993</v>
      </c>
      <c r="BI51">
        <v>4.8099999999999996</v>
      </c>
      <c r="BJ51">
        <v>96.66</v>
      </c>
      <c r="BK51">
        <v>40.6</v>
      </c>
      <c r="BL51">
        <v>120.82</v>
      </c>
      <c r="BM51">
        <v>81.19</v>
      </c>
      <c r="BN51">
        <v>0.61</v>
      </c>
      <c r="BO51">
        <v>37.03</v>
      </c>
      <c r="BP51">
        <v>15.87</v>
      </c>
    </row>
    <row r="52" spans="1:68">
      <c r="A52" t="s">
        <v>404</v>
      </c>
      <c r="G52" t="s">
        <v>94</v>
      </c>
      <c r="H52" s="115">
        <v>831.54</v>
      </c>
      <c r="I52" s="88">
        <v>242.94</v>
      </c>
      <c r="J52" s="88">
        <v>344.69</v>
      </c>
      <c r="K52" s="88">
        <v>28.029999999999998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0.87</v>
      </c>
      <c r="X52">
        <v>0.4</v>
      </c>
      <c r="Y52">
        <v>0.52</v>
      </c>
      <c r="Z52">
        <v>0.98</v>
      </c>
      <c r="AA52">
        <v>0.97</v>
      </c>
      <c r="AB52">
        <v>33.340000000000003</v>
      </c>
      <c r="AC52">
        <v>0</v>
      </c>
      <c r="AD52">
        <v>25.01</v>
      </c>
      <c r="AE52">
        <v>0</v>
      </c>
      <c r="AF52">
        <v>0</v>
      </c>
      <c r="AG52">
        <v>193.32</v>
      </c>
      <c r="AH52">
        <v>171.09</v>
      </c>
      <c r="AI52">
        <v>0</v>
      </c>
      <c r="AJ52">
        <v>0</v>
      </c>
      <c r="AK52">
        <v>16.82</v>
      </c>
      <c r="AL52">
        <v>0</v>
      </c>
      <c r="AM52">
        <v>137.02000000000001</v>
      </c>
      <c r="AN52">
        <v>0</v>
      </c>
      <c r="AO52">
        <v>0</v>
      </c>
      <c r="AP52">
        <v>49.78</v>
      </c>
      <c r="AQ52">
        <v>50.17</v>
      </c>
      <c r="AR52">
        <v>74.77</v>
      </c>
      <c r="AS52">
        <v>14.5</v>
      </c>
      <c r="AT52">
        <v>22.83</v>
      </c>
      <c r="AU52">
        <v>0</v>
      </c>
      <c r="AV52">
        <v>0</v>
      </c>
      <c r="AW52">
        <v>48.94</v>
      </c>
      <c r="AX52">
        <v>39.74</v>
      </c>
      <c r="AY52">
        <v>99.88</v>
      </c>
      <c r="AZ52">
        <v>0</v>
      </c>
      <c r="BA52">
        <v>0</v>
      </c>
      <c r="BB52">
        <v>36.75</v>
      </c>
      <c r="BC52">
        <v>0.57999999999999996</v>
      </c>
      <c r="BD52">
        <v>1.01</v>
      </c>
      <c r="BE52">
        <v>0.97</v>
      </c>
      <c r="BF52">
        <v>0.61</v>
      </c>
      <c r="BG52">
        <v>19.329999999999998</v>
      </c>
      <c r="BH52">
        <v>8.6999999999999993</v>
      </c>
      <c r="BI52">
        <v>4.8099999999999996</v>
      </c>
      <c r="BJ52">
        <v>96.66</v>
      </c>
      <c r="BK52">
        <v>40.6</v>
      </c>
      <c r="BL52">
        <v>120.82</v>
      </c>
      <c r="BM52">
        <v>81.19</v>
      </c>
      <c r="BN52">
        <v>0.61</v>
      </c>
      <c r="BO52">
        <v>37.53</v>
      </c>
      <c r="BP52">
        <v>16.079999999999998</v>
      </c>
    </row>
    <row r="53" spans="1:68">
      <c r="G53" t="s">
        <v>95</v>
      </c>
      <c r="H53" s="115">
        <v>831.81</v>
      </c>
      <c r="I53" s="88">
        <v>243.05999999999997</v>
      </c>
      <c r="J53" s="88">
        <v>344.69</v>
      </c>
      <c r="K53" s="88">
        <v>28.029999999999998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0.87</v>
      </c>
      <c r="X53">
        <v>0.4</v>
      </c>
      <c r="Y53">
        <v>0.52</v>
      </c>
      <c r="Z53">
        <v>0.98</v>
      </c>
      <c r="AA53">
        <v>0.97</v>
      </c>
      <c r="AB53">
        <v>33.340000000000003</v>
      </c>
      <c r="AC53">
        <v>0</v>
      </c>
      <c r="AD53">
        <v>25.01</v>
      </c>
      <c r="AE53">
        <v>0</v>
      </c>
      <c r="AF53">
        <v>0</v>
      </c>
      <c r="AG53">
        <v>193.32</v>
      </c>
      <c r="AH53">
        <v>171.09</v>
      </c>
      <c r="AI53">
        <v>0</v>
      </c>
      <c r="AJ53">
        <v>0</v>
      </c>
      <c r="AK53">
        <v>16.82</v>
      </c>
      <c r="AL53">
        <v>0</v>
      </c>
      <c r="AM53">
        <v>137.02000000000001</v>
      </c>
      <c r="AN53">
        <v>0</v>
      </c>
      <c r="AO53">
        <v>0</v>
      </c>
      <c r="AP53">
        <v>49.78</v>
      </c>
      <c r="AQ53">
        <v>50.17</v>
      </c>
      <c r="AR53">
        <v>74.77</v>
      </c>
      <c r="AS53">
        <v>14.5</v>
      </c>
      <c r="AT53">
        <v>22.83</v>
      </c>
      <c r="AU53">
        <v>0</v>
      </c>
      <c r="AV53">
        <v>0</v>
      </c>
      <c r="AW53">
        <v>48.94</v>
      </c>
      <c r="AX53">
        <v>39.74</v>
      </c>
      <c r="AY53">
        <v>99.88</v>
      </c>
      <c r="AZ53">
        <v>0</v>
      </c>
      <c r="BA53">
        <v>0</v>
      </c>
      <c r="BB53">
        <v>36.75</v>
      </c>
      <c r="BC53">
        <v>0.57999999999999996</v>
      </c>
      <c r="BD53">
        <v>1.01</v>
      </c>
      <c r="BE53">
        <v>0.97</v>
      </c>
      <c r="BF53">
        <v>0.61</v>
      </c>
      <c r="BG53">
        <v>19.329999999999998</v>
      </c>
      <c r="BH53">
        <v>8.6999999999999993</v>
      </c>
      <c r="BI53">
        <v>4.8099999999999996</v>
      </c>
      <c r="BJ53">
        <v>96.66</v>
      </c>
      <c r="BK53">
        <v>40.6</v>
      </c>
      <c r="BL53">
        <v>120.82</v>
      </c>
      <c r="BM53">
        <v>81.19</v>
      </c>
      <c r="BN53">
        <v>0.61</v>
      </c>
      <c r="BO53">
        <v>37.799999999999997</v>
      </c>
      <c r="BP53">
        <v>16.2</v>
      </c>
    </row>
    <row r="54" spans="1:68">
      <c r="G54" t="s">
        <v>96</v>
      </c>
      <c r="H54" s="115">
        <v>831.81</v>
      </c>
      <c r="I54" s="88">
        <v>243.05999999999997</v>
      </c>
      <c r="J54" s="88">
        <v>344.69</v>
      </c>
      <c r="K54" s="88">
        <v>28.029999999999998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0.87</v>
      </c>
      <c r="X54">
        <v>0.4</v>
      </c>
      <c r="Y54">
        <v>0.52</v>
      </c>
      <c r="Z54">
        <v>0.98</v>
      </c>
      <c r="AA54">
        <v>0.97</v>
      </c>
      <c r="AB54">
        <v>33.340000000000003</v>
      </c>
      <c r="AC54">
        <v>0</v>
      </c>
      <c r="AD54">
        <v>25.01</v>
      </c>
      <c r="AE54">
        <v>0</v>
      </c>
      <c r="AF54">
        <v>0</v>
      </c>
      <c r="AG54">
        <v>193.32</v>
      </c>
      <c r="AH54">
        <v>171.09</v>
      </c>
      <c r="AI54">
        <v>0</v>
      </c>
      <c r="AJ54">
        <v>0</v>
      </c>
      <c r="AK54">
        <v>16.82</v>
      </c>
      <c r="AL54">
        <v>0</v>
      </c>
      <c r="AM54">
        <v>137.02000000000001</v>
      </c>
      <c r="AN54">
        <v>0</v>
      </c>
      <c r="AO54">
        <v>0</v>
      </c>
      <c r="AP54">
        <v>49.78</v>
      </c>
      <c r="AQ54">
        <v>50.17</v>
      </c>
      <c r="AR54">
        <v>74.77</v>
      </c>
      <c r="AS54">
        <v>14.5</v>
      </c>
      <c r="AT54">
        <v>22.83</v>
      </c>
      <c r="AU54">
        <v>0</v>
      </c>
      <c r="AV54">
        <v>0</v>
      </c>
      <c r="AW54">
        <v>48.94</v>
      </c>
      <c r="AX54">
        <v>39.74</v>
      </c>
      <c r="AY54">
        <v>99.88</v>
      </c>
      <c r="AZ54">
        <v>0</v>
      </c>
      <c r="BA54">
        <v>0</v>
      </c>
      <c r="BB54">
        <v>36.75</v>
      </c>
      <c r="BC54">
        <v>0.57999999999999996</v>
      </c>
      <c r="BD54">
        <v>1.01</v>
      </c>
      <c r="BE54">
        <v>0.97</v>
      </c>
      <c r="BF54">
        <v>0.61</v>
      </c>
      <c r="BG54">
        <v>19.329999999999998</v>
      </c>
      <c r="BH54">
        <v>8.6999999999999993</v>
      </c>
      <c r="BI54">
        <v>4.8099999999999996</v>
      </c>
      <c r="BJ54">
        <v>96.66</v>
      </c>
      <c r="BK54">
        <v>40.6</v>
      </c>
      <c r="BL54">
        <v>120.82</v>
      </c>
      <c r="BM54">
        <v>81.19</v>
      </c>
      <c r="BN54">
        <v>0.61</v>
      </c>
      <c r="BO54">
        <v>37.799999999999997</v>
      </c>
      <c r="BP54">
        <v>16.2</v>
      </c>
    </row>
    <row r="55" spans="1:68">
      <c r="G55" t="s">
        <v>97</v>
      </c>
      <c r="H55" s="115">
        <v>831.81</v>
      </c>
      <c r="I55" s="88">
        <v>243.05999999999997</v>
      </c>
      <c r="J55" s="88">
        <v>344.59999999999997</v>
      </c>
      <c r="K55" s="88">
        <v>28.029999999999998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0.87</v>
      </c>
      <c r="X55">
        <v>0.4</v>
      </c>
      <c r="Y55">
        <v>0.52</v>
      </c>
      <c r="Z55">
        <v>0.98</v>
      </c>
      <c r="AA55">
        <v>0.97</v>
      </c>
      <c r="AB55">
        <v>33.340000000000003</v>
      </c>
      <c r="AC55">
        <v>0</v>
      </c>
      <c r="AD55">
        <v>25.01</v>
      </c>
      <c r="AE55">
        <v>0</v>
      </c>
      <c r="AF55">
        <v>0</v>
      </c>
      <c r="AG55">
        <v>193.32</v>
      </c>
      <c r="AH55">
        <v>171.09</v>
      </c>
      <c r="AI55">
        <v>0</v>
      </c>
      <c r="AJ55">
        <v>0</v>
      </c>
      <c r="AK55">
        <v>16.82</v>
      </c>
      <c r="AL55">
        <v>0</v>
      </c>
      <c r="AM55">
        <v>137.02000000000001</v>
      </c>
      <c r="AN55">
        <v>0</v>
      </c>
      <c r="AO55">
        <v>0</v>
      </c>
      <c r="AP55">
        <v>49.78</v>
      </c>
      <c r="AQ55">
        <v>50.17</v>
      </c>
      <c r="AR55">
        <v>74.77</v>
      </c>
      <c r="AS55">
        <v>14.5</v>
      </c>
      <c r="AT55">
        <v>22.83</v>
      </c>
      <c r="AU55">
        <v>0</v>
      </c>
      <c r="AV55">
        <v>0</v>
      </c>
      <c r="AW55">
        <v>48.94</v>
      </c>
      <c r="AX55">
        <v>39.74</v>
      </c>
      <c r="AY55">
        <v>99.88</v>
      </c>
      <c r="AZ55">
        <v>0</v>
      </c>
      <c r="BA55">
        <v>0</v>
      </c>
      <c r="BB55">
        <v>36.75</v>
      </c>
      <c r="BC55">
        <v>0.57999999999999996</v>
      </c>
      <c r="BD55">
        <v>1.01</v>
      </c>
      <c r="BE55">
        <v>0.97</v>
      </c>
      <c r="BF55">
        <v>0.61</v>
      </c>
      <c r="BG55">
        <v>19.329999999999998</v>
      </c>
      <c r="BH55">
        <v>8.6999999999999993</v>
      </c>
      <c r="BI55">
        <v>4.72</v>
      </c>
      <c r="BJ55">
        <v>96.66</v>
      </c>
      <c r="BK55">
        <v>40.6</v>
      </c>
      <c r="BL55">
        <v>120.82</v>
      </c>
      <c r="BM55">
        <v>81.19</v>
      </c>
      <c r="BN55">
        <v>0.61</v>
      </c>
      <c r="BO55">
        <v>37.799999999999997</v>
      </c>
      <c r="BP55">
        <v>16.2</v>
      </c>
    </row>
    <row r="56" spans="1:68">
      <c r="G56" t="s">
        <v>98</v>
      </c>
      <c r="H56" s="115">
        <v>831.47</v>
      </c>
      <c r="I56" s="88">
        <v>242.91</v>
      </c>
      <c r="J56" s="88">
        <v>344.59999999999997</v>
      </c>
      <c r="K56" s="88">
        <v>28.029999999999998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0.87</v>
      </c>
      <c r="X56">
        <v>0.4</v>
      </c>
      <c r="Y56">
        <v>0.52</v>
      </c>
      <c r="Z56">
        <v>0.98</v>
      </c>
      <c r="AA56">
        <v>0.97</v>
      </c>
      <c r="AB56">
        <v>33.340000000000003</v>
      </c>
      <c r="AC56">
        <v>0</v>
      </c>
      <c r="AD56">
        <v>25.01</v>
      </c>
      <c r="AE56">
        <v>0</v>
      </c>
      <c r="AF56">
        <v>0</v>
      </c>
      <c r="AG56">
        <v>193.32</v>
      </c>
      <c r="AH56">
        <v>171.09</v>
      </c>
      <c r="AI56">
        <v>0</v>
      </c>
      <c r="AJ56">
        <v>0</v>
      </c>
      <c r="AK56">
        <v>16.82</v>
      </c>
      <c r="AL56">
        <v>0</v>
      </c>
      <c r="AM56">
        <v>137.02000000000001</v>
      </c>
      <c r="AN56">
        <v>0</v>
      </c>
      <c r="AO56">
        <v>0</v>
      </c>
      <c r="AP56">
        <v>49.78</v>
      </c>
      <c r="AQ56">
        <v>50.17</v>
      </c>
      <c r="AR56">
        <v>74.77</v>
      </c>
      <c r="AS56">
        <v>14.5</v>
      </c>
      <c r="AT56">
        <v>22.83</v>
      </c>
      <c r="AU56">
        <v>0</v>
      </c>
      <c r="AV56">
        <v>0</v>
      </c>
      <c r="AW56">
        <v>48.94</v>
      </c>
      <c r="AX56">
        <v>39.74</v>
      </c>
      <c r="AY56">
        <v>99.88</v>
      </c>
      <c r="AZ56">
        <v>0</v>
      </c>
      <c r="BA56">
        <v>0</v>
      </c>
      <c r="BB56">
        <v>36.75</v>
      </c>
      <c r="BC56">
        <v>0.57999999999999996</v>
      </c>
      <c r="BD56">
        <v>1.01</v>
      </c>
      <c r="BE56">
        <v>0.97</v>
      </c>
      <c r="BF56">
        <v>0.61</v>
      </c>
      <c r="BG56">
        <v>19.329999999999998</v>
      </c>
      <c r="BH56">
        <v>8.6999999999999993</v>
      </c>
      <c r="BI56">
        <v>4.72</v>
      </c>
      <c r="BJ56">
        <v>96.66</v>
      </c>
      <c r="BK56">
        <v>40.6</v>
      </c>
      <c r="BL56">
        <v>120.82</v>
      </c>
      <c r="BM56">
        <v>81.19</v>
      </c>
      <c r="BN56">
        <v>0.61</v>
      </c>
      <c r="BO56">
        <v>37.46</v>
      </c>
      <c r="BP56">
        <v>16.05</v>
      </c>
    </row>
    <row r="57" spans="1:68">
      <c r="G57" t="s">
        <v>99</v>
      </c>
      <c r="H57" s="115">
        <v>830.84</v>
      </c>
      <c r="I57" s="88">
        <v>242.64</v>
      </c>
      <c r="J57" s="88">
        <v>344.59999999999997</v>
      </c>
      <c r="K57" s="88">
        <v>28.029999999999998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0.87</v>
      </c>
      <c r="X57">
        <v>0.4</v>
      </c>
      <c r="Y57">
        <v>0.52</v>
      </c>
      <c r="Z57">
        <v>0.98</v>
      </c>
      <c r="AA57">
        <v>0.97</v>
      </c>
      <c r="AB57">
        <v>33.340000000000003</v>
      </c>
      <c r="AC57">
        <v>0</v>
      </c>
      <c r="AD57">
        <v>25.01</v>
      </c>
      <c r="AE57">
        <v>0</v>
      </c>
      <c r="AF57">
        <v>0</v>
      </c>
      <c r="AG57">
        <v>193.32</v>
      </c>
      <c r="AH57">
        <v>171.09</v>
      </c>
      <c r="AI57">
        <v>0</v>
      </c>
      <c r="AJ57">
        <v>0</v>
      </c>
      <c r="AK57">
        <v>16.82</v>
      </c>
      <c r="AL57">
        <v>0</v>
      </c>
      <c r="AM57">
        <v>137.02000000000001</v>
      </c>
      <c r="AN57">
        <v>0</v>
      </c>
      <c r="AO57">
        <v>0</v>
      </c>
      <c r="AP57">
        <v>49.78</v>
      </c>
      <c r="AQ57">
        <v>50.17</v>
      </c>
      <c r="AR57">
        <v>74.77</v>
      </c>
      <c r="AS57">
        <v>14.5</v>
      </c>
      <c r="AT57">
        <v>22.83</v>
      </c>
      <c r="AU57">
        <v>0</v>
      </c>
      <c r="AV57">
        <v>0</v>
      </c>
      <c r="AW57">
        <v>48.94</v>
      </c>
      <c r="AX57">
        <v>39.74</v>
      </c>
      <c r="AY57">
        <v>99.88</v>
      </c>
      <c r="AZ57">
        <v>0</v>
      </c>
      <c r="BA57">
        <v>0</v>
      </c>
      <c r="BB57">
        <v>36.75</v>
      </c>
      <c r="BC57">
        <v>0.57999999999999996</v>
      </c>
      <c r="BD57">
        <v>1.01</v>
      </c>
      <c r="BE57">
        <v>0.97</v>
      </c>
      <c r="BF57">
        <v>0.61</v>
      </c>
      <c r="BG57">
        <v>19.329999999999998</v>
      </c>
      <c r="BH57">
        <v>8.6999999999999993</v>
      </c>
      <c r="BI57">
        <v>4.72</v>
      </c>
      <c r="BJ57">
        <v>96.66</v>
      </c>
      <c r="BK57">
        <v>40.6</v>
      </c>
      <c r="BL57">
        <v>120.82</v>
      </c>
      <c r="BM57">
        <v>81.19</v>
      </c>
      <c r="BN57">
        <v>0.61</v>
      </c>
      <c r="BO57">
        <v>36.83</v>
      </c>
      <c r="BP57">
        <v>15.78</v>
      </c>
    </row>
    <row r="58" spans="1:68">
      <c r="G58" t="s">
        <v>100</v>
      </c>
      <c r="H58" s="115">
        <v>830.06999999999994</v>
      </c>
      <c r="I58" s="88">
        <v>242.30999999999997</v>
      </c>
      <c r="J58" s="88">
        <v>344.59999999999997</v>
      </c>
      <c r="K58" s="88">
        <v>28.029999999999998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0.87</v>
      </c>
      <c r="X58">
        <v>0.4</v>
      </c>
      <c r="Y58">
        <v>0.52</v>
      </c>
      <c r="Z58">
        <v>0.98</v>
      </c>
      <c r="AA58">
        <v>0.97</v>
      </c>
      <c r="AB58">
        <v>33.340000000000003</v>
      </c>
      <c r="AC58">
        <v>0</v>
      </c>
      <c r="AD58">
        <v>25.01</v>
      </c>
      <c r="AE58">
        <v>0</v>
      </c>
      <c r="AF58">
        <v>0</v>
      </c>
      <c r="AG58">
        <v>193.32</v>
      </c>
      <c r="AH58">
        <v>171.09</v>
      </c>
      <c r="AI58">
        <v>0</v>
      </c>
      <c r="AJ58">
        <v>0</v>
      </c>
      <c r="AK58">
        <v>16.82</v>
      </c>
      <c r="AL58">
        <v>0</v>
      </c>
      <c r="AM58">
        <v>137.02000000000001</v>
      </c>
      <c r="AN58">
        <v>0</v>
      </c>
      <c r="AO58">
        <v>0</v>
      </c>
      <c r="AP58">
        <v>49.78</v>
      </c>
      <c r="AQ58">
        <v>50.17</v>
      </c>
      <c r="AR58">
        <v>74.77</v>
      </c>
      <c r="AS58">
        <v>14.5</v>
      </c>
      <c r="AT58">
        <v>22.83</v>
      </c>
      <c r="AU58">
        <v>0</v>
      </c>
      <c r="AV58">
        <v>0</v>
      </c>
      <c r="AW58">
        <v>48.94</v>
      </c>
      <c r="AX58">
        <v>39.74</v>
      </c>
      <c r="AY58">
        <v>99.88</v>
      </c>
      <c r="AZ58">
        <v>0</v>
      </c>
      <c r="BA58">
        <v>0</v>
      </c>
      <c r="BB58">
        <v>36.75</v>
      </c>
      <c r="BC58">
        <v>0.57999999999999996</v>
      </c>
      <c r="BD58">
        <v>1.01</v>
      </c>
      <c r="BE58">
        <v>0.97</v>
      </c>
      <c r="BF58">
        <v>0.61</v>
      </c>
      <c r="BG58">
        <v>19.329999999999998</v>
      </c>
      <c r="BH58">
        <v>8.6999999999999993</v>
      </c>
      <c r="BI58">
        <v>4.72</v>
      </c>
      <c r="BJ58">
        <v>96.66</v>
      </c>
      <c r="BK58">
        <v>40.6</v>
      </c>
      <c r="BL58">
        <v>120.82</v>
      </c>
      <c r="BM58">
        <v>81.19</v>
      </c>
      <c r="BN58">
        <v>0.61</v>
      </c>
      <c r="BO58">
        <v>36.06</v>
      </c>
      <c r="BP58">
        <v>15.45</v>
      </c>
    </row>
    <row r="59" spans="1:68">
      <c r="G59" t="s">
        <v>101</v>
      </c>
      <c r="H59" s="115">
        <v>829.23</v>
      </c>
      <c r="I59" s="88">
        <v>241.95999999999998</v>
      </c>
      <c r="J59" s="88">
        <v>344.59999999999997</v>
      </c>
      <c r="K59" s="88">
        <v>28.029999999999998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0.87</v>
      </c>
      <c r="X59">
        <v>0.4</v>
      </c>
      <c r="Y59">
        <v>0.52</v>
      </c>
      <c r="Z59">
        <v>0.98</v>
      </c>
      <c r="AA59">
        <v>0.97</v>
      </c>
      <c r="AB59">
        <v>33.340000000000003</v>
      </c>
      <c r="AC59">
        <v>0</v>
      </c>
      <c r="AD59">
        <v>25.01</v>
      </c>
      <c r="AE59">
        <v>0</v>
      </c>
      <c r="AF59">
        <v>0</v>
      </c>
      <c r="AG59">
        <v>193.32</v>
      </c>
      <c r="AH59">
        <v>171.09</v>
      </c>
      <c r="AI59">
        <v>0</v>
      </c>
      <c r="AJ59">
        <v>0</v>
      </c>
      <c r="AK59">
        <v>16.82</v>
      </c>
      <c r="AL59">
        <v>0</v>
      </c>
      <c r="AM59">
        <v>137.02000000000001</v>
      </c>
      <c r="AN59">
        <v>0</v>
      </c>
      <c r="AO59">
        <v>0</v>
      </c>
      <c r="AP59">
        <v>49.78</v>
      </c>
      <c r="AQ59">
        <v>50.17</v>
      </c>
      <c r="AR59">
        <v>74.77</v>
      </c>
      <c r="AS59">
        <v>14.5</v>
      </c>
      <c r="AT59">
        <v>22.83</v>
      </c>
      <c r="AU59">
        <v>0</v>
      </c>
      <c r="AV59">
        <v>0</v>
      </c>
      <c r="AW59">
        <v>48.94</v>
      </c>
      <c r="AX59">
        <v>39.74</v>
      </c>
      <c r="AY59">
        <v>99.88</v>
      </c>
      <c r="AZ59">
        <v>0</v>
      </c>
      <c r="BA59">
        <v>0</v>
      </c>
      <c r="BB59">
        <v>36.75</v>
      </c>
      <c r="BC59">
        <v>0.57999999999999996</v>
      </c>
      <c r="BD59">
        <v>1.01</v>
      </c>
      <c r="BE59">
        <v>0.97</v>
      </c>
      <c r="BF59">
        <v>0.61</v>
      </c>
      <c r="BG59">
        <v>19.329999999999998</v>
      </c>
      <c r="BH59">
        <v>8.6999999999999993</v>
      </c>
      <c r="BI59">
        <v>4.72</v>
      </c>
      <c r="BJ59">
        <v>96.66</v>
      </c>
      <c r="BK59">
        <v>40.6</v>
      </c>
      <c r="BL59">
        <v>120.82</v>
      </c>
      <c r="BM59">
        <v>81.19</v>
      </c>
      <c r="BN59">
        <v>0.61</v>
      </c>
      <c r="BO59">
        <v>35.22</v>
      </c>
      <c r="BP59">
        <v>15.1</v>
      </c>
    </row>
    <row r="60" spans="1:68">
      <c r="G60" t="s">
        <v>102</v>
      </c>
      <c r="H60" s="115">
        <v>828.23</v>
      </c>
      <c r="I60" s="88">
        <v>241.52999999999997</v>
      </c>
      <c r="J60" s="88">
        <v>344.59999999999997</v>
      </c>
      <c r="K60" s="88">
        <v>28.029999999999998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0.87</v>
      </c>
      <c r="X60">
        <v>0.4</v>
      </c>
      <c r="Y60">
        <v>0.52</v>
      </c>
      <c r="Z60">
        <v>0.98</v>
      </c>
      <c r="AA60">
        <v>0.97</v>
      </c>
      <c r="AB60">
        <v>33.340000000000003</v>
      </c>
      <c r="AC60">
        <v>0</v>
      </c>
      <c r="AD60">
        <v>25.01</v>
      </c>
      <c r="AE60">
        <v>0</v>
      </c>
      <c r="AF60">
        <v>0</v>
      </c>
      <c r="AG60">
        <v>193.32</v>
      </c>
      <c r="AH60">
        <v>171.09</v>
      </c>
      <c r="AI60">
        <v>0</v>
      </c>
      <c r="AJ60">
        <v>0</v>
      </c>
      <c r="AK60">
        <v>16.82</v>
      </c>
      <c r="AL60">
        <v>0</v>
      </c>
      <c r="AM60">
        <v>137.02000000000001</v>
      </c>
      <c r="AN60">
        <v>0</v>
      </c>
      <c r="AO60">
        <v>0</v>
      </c>
      <c r="AP60">
        <v>49.78</v>
      </c>
      <c r="AQ60">
        <v>50.17</v>
      </c>
      <c r="AR60">
        <v>74.77</v>
      </c>
      <c r="AS60">
        <v>14.5</v>
      </c>
      <c r="AT60">
        <v>22.83</v>
      </c>
      <c r="AU60">
        <v>0</v>
      </c>
      <c r="AV60">
        <v>0</v>
      </c>
      <c r="AW60">
        <v>48.94</v>
      </c>
      <c r="AX60">
        <v>39.74</v>
      </c>
      <c r="AY60">
        <v>99.88</v>
      </c>
      <c r="AZ60">
        <v>0</v>
      </c>
      <c r="BA60">
        <v>0</v>
      </c>
      <c r="BB60">
        <v>36.75</v>
      </c>
      <c r="BC60">
        <v>0.57999999999999996</v>
      </c>
      <c r="BD60">
        <v>1.01</v>
      </c>
      <c r="BE60">
        <v>0.97</v>
      </c>
      <c r="BF60">
        <v>0.61</v>
      </c>
      <c r="BG60">
        <v>19.329999999999998</v>
      </c>
      <c r="BH60">
        <v>8.6999999999999993</v>
      </c>
      <c r="BI60">
        <v>4.72</v>
      </c>
      <c r="BJ60">
        <v>96.66</v>
      </c>
      <c r="BK60">
        <v>40.6</v>
      </c>
      <c r="BL60">
        <v>120.82</v>
      </c>
      <c r="BM60">
        <v>81.19</v>
      </c>
      <c r="BN60">
        <v>0.61</v>
      </c>
      <c r="BO60">
        <v>34.22</v>
      </c>
      <c r="BP60">
        <v>14.67</v>
      </c>
    </row>
    <row r="61" spans="1:68">
      <c r="G61" t="s">
        <v>103</v>
      </c>
      <c r="H61" s="115">
        <v>826.98</v>
      </c>
      <c r="I61" s="88">
        <v>240.98999999999998</v>
      </c>
      <c r="J61" s="88">
        <v>344.59999999999997</v>
      </c>
      <c r="K61" s="88">
        <v>28.029999999999998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0.87</v>
      </c>
      <c r="X61">
        <v>0.4</v>
      </c>
      <c r="Y61">
        <v>0.52</v>
      </c>
      <c r="Z61">
        <v>0.98</v>
      </c>
      <c r="AA61">
        <v>0.97</v>
      </c>
      <c r="AB61">
        <v>33.340000000000003</v>
      </c>
      <c r="AC61">
        <v>0</v>
      </c>
      <c r="AD61">
        <v>25.01</v>
      </c>
      <c r="AE61">
        <v>0</v>
      </c>
      <c r="AF61">
        <v>0</v>
      </c>
      <c r="AG61">
        <v>193.32</v>
      </c>
      <c r="AH61">
        <v>171.09</v>
      </c>
      <c r="AI61">
        <v>0</v>
      </c>
      <c r="AJ61">
        <v>0</v>
      </c>
      <c r="AK61">
        <v>16.82</v>
      </c>
      <c r="AL61">
        <v>0</v>
      </c>
      <c r="AM61">
        <v>137.02000000000001</v>
      </c>
      <c r="AN61">
        <v>0</v>
      </c>
      <c r="AO61">
        <v>0</v>
      </c>
      <c r="AP61">
        <v>49.78</v>
      </c>
      <c r="AQ61">
        <v>50.17</v>
      </c>
      <c r="AR61">
        <v>74.77</v>
      </c>
      <c r="AS61">
        <v>14.5</v>
      </c>
      <c r="AT61">
        <v>22.83</v>
      </c>
      <c r="AU61">
        <v>0</v>
      </c>
      <c r="AV61">
        <v>0</v>
      </c>
      <c r="AW61">
        <v>48.94</v>
      </c>
      <c r="AX61">
        <v>39.74</v>
      </c>
      <c r="AY61">
        <v>99.88</v>
      </c>
      <c r="AZ61">
        <v>0</v>
      </c>
      <c r="BA61">
        <v>0</v>
      </c>
      <c r="BB61">
        <v>36.75</v>
      </c>
      <c r="BC61">
        <v>0.57999999999999996</v>
      </c>
      <c r="BD61">
        <v>1.01</v>
      </c>
      <c r="BE61">
        <v>0.97</v>
      </c>
      <c r="BF61">
        <v>0.61</v>
      </c>
      <c r="BG61">
        <v>19.329999999999998</v>
      </c>
      <c r="BH61">
        <v>8.6999999999999993</v>
      </c>
      <c r="BI61">
        <v>4.72</v>
      </c>
      <c r="BJ61">
        <v>96.66</v>
      </c>
      <c r="BK61">
        <v>40.6</v>
      </c>
      <c r="BL61">
        <v>120.82</v>
      </c>
      <c r="BM61">
        <v>81.19</v>
      </c>
      <c r="BN61">
        <v>0.61</v>
      </c>
      <c r="BO61">
        <v>32.97</v>
      </c>
      <c r="BP61">
        <v>14.13</v>
      </c>
    </row>
    <row r="62" spans="1:68">
      <c r="G62" t="s">
        <v>104</v>
      </c>
      <c r="H62" s="115">
        <v>825.51</v>
      </c>
      <c r="I62" s="88">
        <v>240.35999999999999</v>
      </c>
      <c r="J62" s="88">
        <v>344.59999999999997</v>
      </c>
      <c r="K62" s="88">
        <v>28.029999999999998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0.87</v>
      </c>
      <c r="X62">
        <v>0.4</v>
      </c>
      <c r="Y62">
        <v>0.52</v>
      </c>
      <c r="Z62">
        <v>0.98</v>
      </c>
      <c r="AA62">
        <v>0.97</v>
      </c>
      <c r="AB62">
        <v>33.340000000000003</v>
      </c>
      <c r="AC62">
        <v>0</v>
      </c>
      <c r="AD62">
        <v>25.01</v>
      </c>
      <c r="AE62">
        <v>0</v>
      </c>
      <c r="AF62">
        <v>0</v>
      </c>
      <c r="AG62">
        <v>193.32</v>
      </c>
      <c r="AH62">
        <v>171.09</v>
      </c>
      <c r="AI62">
        <v>0</v>
      </c>
      <c r="AJ62">
        <v>0</v>
      </c>
      <c r="AK62">
        <v>16.82</v>
      </c>
      <c r="AL62">
        <v>0</v>
      </c>
      <c r="AM62">
        <v>137.02000000000001</v>
      </c>
      <c r="AN62">
        <v>0</v>
      </c>
      <c r="AO62">
        <v>0</v>
      </c>
      <c r="AP62">
        <v>49.78</v>
      </c>
      <c r="AQ62">
        <v>50.17</v>
      </c>
      <c r="AR62">
        <v>74.77</v>
      </c>
      <c r="AS62">
        <v>14.5</v>
      </c>
      <c r="AT62">
        <v>22.83</v>
      </c>
      <c r="AU62">
        <v>0</v>
      </c>
      <c r="AV62">
        <v>0</v>
      </c>
      <c r="AW62">
        <v>48.94</v>
      </c>
      <c r="AX62">
        <v>39.74</v>
      </c>
      <c r="AY62">
        <v>99.88</v>
      </c>
      <c r="AZ62">
        <v>0</v>
      </c>
      <c r="BA62">
        <v>0</v>
      </c>
      <c r="BB62">
        <v>36.75</v>
      </c>
      <c r="BC62">
        <v>0.57999999999999996</v>
      </c>
      <c r="BD62">
        <v>1.01</v>
      </c>
      <c r="BE62">
        <v>0.97</v>
      </c>
      <c r="BF62">
        <v>0.61</v>
      </c>
      <c r="BG62">
        <v>19.329999999999998</v>
      </c>
      <c r="BH62">
        <v>8.6999999999999993</v>
      </c>
      <c r="BI62">
        <v>4.72</v>
      </c>
      <c r="BJ62">
        <v>96.66</v>
      </c>
      <c r="BK62">
        <v>40.6</v>
      </c>
      <c r="BL62">
        <v>120.82</v>
      </c>
      <c r="BM62">
        <v>81.19</v>
      </c>
      <c r="BN62">
        <v>0.61</v>
      </c>
      <c r="BO62">
        <v>31.5</v>
      </c>
      <c r="BP62">
        <v>13.5</v>
      </c>
    </row>
    <row r="63" spans="1:68">
      <c r="G63" t="s">
        <v>105</v>
      </c>
      <c r="H63" s="115">
        <v>920.56999999999994</v>
      </c>
      <c r="I63" s="88">
        <v>239.67999999999998</v>
      </c>
      <c r="J63" s="88">
        <v>344.69</v>
      </c>
      <c r="K63" s="88">
        <v>28.029999999999998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0.87</v>
      </c>
      <c r="X63">
        <v>0.4</v>
      </c>
      <c r="Y63">
        <v>0.52</v>
      </c>
      <c r="Z63">
        <v>0.98</v>
      </c>
      <c r="AA63">
        <v>0.97</v>
      </c>
      <c r="AB63">
        <v>33.340000000000003</v>
      </c>
      <c r="AC63">
        <v>0</v>
      </c>
      <c r="AD63">
        <v>25.01</v>
      </c>
      <c r="AE63">
        <v>0</v>
      </c>
      <c r="AF63">
        <v>0</v>
      </c>
      <c r="AG63">
        <v>193.32</v>
      </c>
      <c r="AH63">
        <v>171.09</v>
      </c>
      <c r="AI63">
        <v>0</v>
      </c>
      <c r="AJ63">
        <v>0</v>
      </c>
      <c r="AK63">
        <v>16.82</v>
      </c>
      <c r="AL63">
        <v>0</v>
      </c>
      <c r="AM63">
        <v>137.02000000000001</v>
      </c>
      <c r="AN63">
        <v>0</v>
      </c>
      <c r="AO63">
        <v>96.66</v>
      </c>
      <c r="AP63">
        <v>49.78</v>
      </c>
      <c r="AQ63">
        <v>50.17</v>
      </c>
      <c r="AR63">
        <v>74.77</v>
      </c>
      <c r="AS63">
        <v>14.5</v>
      </c>
      <c r="AT63">
        <v>22.83</v>
      </c>
      <c r="AU63">
        <v>0</v>
      </c>
      <c r="AV63">
        <v>0</v>
      </c>
      <c r="AW63">
        <v>48.94</v>
      </c>
      <c r="AX63">
        <v>39.74</v>
      </c>
      <c r="AY63">
        <v>99.88</v>
      </c>
      <c r="AZ63">
        <v>0</v>
      </c>
      <c r="BA63">
        <v>0</v>
      </c>
      <c r="BB63">
        <v>36.75</v>
      </c>
      <c r="BC63">
        <v>0.57999999999999996</v>
      </c>
      <c r="BD63">
        <v>1.01</v>
      </c>
      <c r="BE63">
        <v>0.97</v>
      </c>
      <c r="BF63">
        <v>0.61</v>
      </c>
      <c r="BG63">
        <v>19.329999999999998</v>
      </c>
      <c r="BH63">
        <v>8.6999999999999993</v>
      </c>
      <c r="BI63">
        <v>4.8099999999999996</v>
      </c>
      <c r="BJ63">
        <v>96.66</v>
      </c>
      <c r="BK63">
        <v>40.6</v>
      </c>
      <c r="BL63">
        <v>120.82</v>
      </c>
      <c r="BM63">
        <v>81.19</v>
      </c>
      <c r="BN63">
        <v>0.61</v>
      </c>
      <c r="BO63">
        <v>29.9</v>
      </c>
      <c r="BP63">
        <v>12.82</v>
      </c>
    </row>
    <row r="64" spans="1:68">
      <c r="G64" t="s">
        <v>106</v>
      </c>
      <c r="H64" s="115">
        <v>918.87</v>
      </c>
      <c r="I64" s="88">
        <v>238.95</v>
      </c>
      <c r="J64" s="88">
        <v>344.69</v>
      </c>
      <c r="K64" s="88">
        <v>28.029999999999998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0.87</v>
      </c>
      <c r="X64">
        <v>0.4</v>
      </c>
      <c r="Y64">
        <v>0.52</v>
      </c>
      <c r="Z64">
        <v>0.98</v>
      </c>
      <c r="AA64">
        <v>0.97</v>
      </c>
      <c r="AB64">
        <v>33.340000000000003</v>
      </c>
      <c r="AC64">
        <v>0</v>
      </c>
      <c r="AD64">
        <v>25.01</v>
      </c>
      <c r="AE64">
        <v>0</v>
      </c>
      <c r="AF64">
        <v>0</v>
      </c>
      <c r="AG64">
        <v>193.32</v>
      </c>
      <c r="AH64">
        <v>171.09</v>
      </c>
      <c r="AI64">
        <v>0</v>
      </c>
      <c r="AJ64">
        <v>0</v>
      </c>
      <c r="AK64">
        <v>16.82</v>
      </c>
      <c r="AL64">
        <v>0</v>
      </c>
      <c r="AM64">
        <v>137.02000000000001</v>
      </c>
      <c r="AN64">
        <v>0</v>
      </c>
      <c r="AO64">
        <v>96.66</v>
      </c>
      <c r="AP64">
        <v>49.78</v>
      </c>
      <c r="AQ64">
        <v>50.17</v>
      </c>
      <c r="AR64">
        <v>74.77</v>
      </c>
      <c r="AS64">
        <v>14.5</v>
      </c>
      <c r="AT64">
        <v>22.83</v>
      </c>
      <c r="AU64">
        <v>0</v>
      </c>
      <c r="AV64">
        <v>0</v>
      </c>
      <c r="AW64">
        <v>48.94</v>
      </c>
      <c r="AX64">
        <v>39.74</v>
      </c>
      <c r="AY64">
        <v>99.88</v>
      </c>
      <c r="AZ64">
        <v>0</v>
      </c>
      <c r="BA64">
        <v>0</v>
      </c>
      <c r="BB64">
        <v>36.75</v>
      </c>
      <c r="BC64">
        <v>0.57999999999999996</v>
      </c>
      <c r="BD64">
        <v>1.01</v>
      </c>
      <c r="BE64">
        <v>0.97</v>
      </c>
      <c r="BF64">
        <v>0.61</v>
      </c>
      <c r="BG64">
        <v>19.329999999999998</v>
      </c>
      <c r="BH64">
        <v>8.6999999999999993</v>
      </c>
      <c r="BI64">
        <v>4.8099999999999996</v>
      </c>
      <c r="BJ64">
        <v>96.66</v>
      </c>
      <c r="BK64">
        <v>40.6</v>
      </c>
      <c r="BL64">
        <v>120.82</v>
      </c>
      <c r="BM64">
        <v>81.19</v>
      </c>
      <c r="BN64">
        <v>0.61</v>
      </c>
      <c r="BO64">
        <v>28.2</v>
      </c>
      <c r="BP64">
        <v>12.09</v>
      </c>
    </row>
    <row r="65" spans="7:68">
      <c r="G65" t="s">
        <v>107</v>
      </c>
      <c r="H65" s="115">
        <v>917.05</v>
      </c>
      <c r="I65" s="88">
        <v>238.17</v>
      </c>
      <c r="J65" s="88">
        <v>344.69</v>
      </c>
      <c r="K65" s="88">
        <v>28.029999999999998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0.87</v>
      </c>
      <c r="X65">
        <v>0.4</v>
      </c>
      <c r="Y65">
        <v>0.52</v>
      </c>
      <c r="Z65">
        <v>0.98</v>
      </c>
      <c r="AA65">
        <v>0.97</v>
      </c>
      <c r="AB65">
        <v>33.340000000000003</v>
      </c>
      <c r="AC65">
        <v>0</v>
      </c>
      <c r="AD65">
        <v>25.01</v>
      </c>
      <c r="AE65">
        <v>0</v>
      </c>
      <c r="AF65">
        <v>0</v>
      </c>
      <c r="AG65">
        <v>193.32</v>
      </c>
      <c r="AH65">
        <v>171.09</v>
      </c>
      <c r="AI65">
        <v>0</v>
      </c>
      <c r="AJ65">
        <v>0</v>
      </c>
      <c r="AK65">
        <v>16.82</v>
      </c>
      <c r="AL65">
        <v>0</v>
      </c>
      <c r="AM65">
        <v>137.02000000000001</v>
      </c>
      <c r="AN65">
        <v>0</v>
      </c>
      <c r="AO65">
        <v>96.66</v>
      </c>
      <c r="AP65">
        <v>49.78</v>
      </c>
      <c r="AQ65">
        <v>50.17</v>
      </c>
      <c r="AR65">
        <v>74.77</v>
      </c>
      <c r="AS65">
        <v>14.5</v>
      </c>
      <c r="AT65">
        <v>22.83</v>
      </c>
      <c r="AU65">
        <v>0</v>
      </c>
      <c r="AV65">
        <v>0</v>
      </c>
      <c r="AW65">
        <v>48.94</v>
      </c>
      <c r="AX65">
        <v>39.74</v>
      </c>
      <c r="AY65">
        <v>99.88</v>
      </c>
      <c r="AZ65">
        <v>0</v>
      </c>
      <c r="BA65">
        <v>0</v>
      </c>
      <c r="BB65">
        <v>36.75</v>
      </c>
      <c r="BC65">
        <v>0.57999999999999996</v>
      </c>
      <c r="BD65">
        <v>1.01</v>
      </c>
      <c r="BE65">
        <v>0.97</v>
      </c>
      <c r="BF65">
        <v>0.61</v>
      </c>
      <c r="BG65">
        <v>19.329999999999998</v>
      </c>
      <c r="BH65">
        <v>8.6999999999999993</v>
      </c>
      <c r="BI65">
        <v>4.8099999999999996</v>
      </c>
      <c r="BJ65">
        <v>96.66</v>
      </c>
      <c r="BK65">
        <v>40.6</v>
      </c>
      <c r="BL65">
        <v>120.82</v>
      </c>
      <c r="BM65">
        <v>81.19</v>
      </c>
      <c r="BN65">
        <v>0.61</v>
      </c>
      <c r="BO65">
        <v>26.38</v>
      </c>
      <c r="BP65">
        <v>11.31</v>
      </c>
    </row>
    <row r="66" spans="7:68">
      <c r="G66" t="s">
        <v>108</v>
      </c>
      <c r="H66" s="115">
        <v>915.11</v>
      </c>
      <c r="I66" s="88">
        <v>237.32999999999998</v>
      </c>
      <c r="J66" s="88">
        <v>344.69</v>
      </c>
      <c r="K66" s="88">
        <v>28.029999999999998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0.87</v>
      </c>
      <c r="X66">
        <v>0.4</v>
      </c>
      <c r="Y66">
        <v>0.52</v>
      </c>
      <c r="Z66">
        <v>0.98</v>
      </c>
      <c r="AA66">
        <v>0.97</v>
      </c>
      <c r="AB66">
        <v>33.340000000000003</v>
      </c>
      <c r="AC66">
        <v>0</v>
      </c>
      <c r="AD66">
        <v>25.01</v>
      </c>
      <c r="AE66">
        <v>0</v>
      </c>
      <c r="AF66">
        <v>0</v>
      </c>
      <c r="AG66">
        <v>193.32</v>
      </c>
      <c r="AH66">
        <v>171.09</v>
      </c>
      <c r="AI66">
        <v>0</v>
      </c>
      <c r="AJ66">
        <v>0</v>
      </c>
      <c r="AK66">
        <v>16.82</v>
      </c>
      <c r="AL66">
        <v>0</v>
      </c>
      <c r="AM66">
        <v>137.02000000000001</v>
      </c>
      <c r="AN66">
        <v>0</v>
      </c>
      <c r="AO66">
        <v>96.66</v>
      </c>
      <c r="AP66">
        <v>49.78</v>
      </c>
      <c r="AQ66">
        <v>50.17</v>
      </c>
      <c r="AR66">
        <v>74.77</v>
      </c>
      <c r="AS66">
        <v>14.5</v>
      </c>
      <c r="AT66">
        <v>22.83</v>
      </c>
      <c r="AU66">
        <v>0</v>
      </c>
      <c r="AV66">
        <v>0</v>
      </c>
      <c r="AW66">
        <v>48.94</v>
      </c>
      <c r="AX66">
        <v>39.74</v>
      </c>
      <c r="AY66">
        <v>99.88</v>
      </c>
      <c r="AZ66">
        <v>0</v>
      </c>
      <c r="BA66">
        <v>0</v>
      </c>
      <c r="BB66">
        <v>36.75</v>
      </c>
      <c r="BC66">
        <v>0.57999999999999996</v>
      </c>
      <c r="BD66">
        <v>1.01</v>
      </c>
      <c r="BE66">
        <v>0.97</v>
      </c>
      <c r="BF66">
        <v>0.61</v>
      </c>
      <c r="BG66">
        <v>19.329999999999998</v>
      </c>
      <c r="BH66">
        <v>8.6999999999999993</v>
      </c>
      <c r="BI66">
        <v>4.8099999999999996</v>
      </c>
      <c r="BJ66">
        <v>96.66</v>
      </c>
      <c r="BK66">
        <v>40.6</v>
      </c>
      <c r="BL66">
        <v>120.82</v>
      </c>
      <c r="BM66">
        <v>81.19</v>
      </c>
      <c r="BN66">
        <v>0.61</v>
      </c>
      <c r="BO66">
        <v>24.44</v>
      </c>
      <c r="BP66">
        <v>10.47</v>
      </c>
    </row>
    <row r="67" spans="7:68">
      <c r="G67" t="s">
        <v>109</v>
      </c>
      <c r="H67" s="115">
        <v>899.07999999999993</v>
      </c>
      <c r="I67" s="88">
        <v>236.46999999999997</v>
      </c>
      <c r="J67" s="88">
        <v>344.69</v>
      </c>
      <c r="K67" s="88">
        <v>28.029999999999998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0.87</v>
      </c>
      <c r="X67">
        <v>0.4</v>
      </c>
      <c r="Y67">
        <v>0.52</v>
      </c>
      <c r="Z67">
        <v>0.98</v>
      </c>
      <c r="AA67">
        <v>0.97</v>
      </c>
      <c r="AB67">
        <v>33.340000000000003</v>
      </c>
      <c r="AC67">
        <v>0</v>
      </c>
      <c r="AD67">
        <v>25.01</v>
      </c>
      <c r="AE67">
        <v>0</v>
      </c>
      <c r="AF67">
        <v>0</v>
      </c>
      <c r="AG67">
        <v>193.32</v>
      </c>
      <c r="AH67">
        <v>60.41</v>
      </c>
      <c r="AI67">
        <v>0</v>
      </c>
      <c r="AJ67">
        <v>0</v>
      </c>
      <c r="AK67">
        <v>16.82</v>
      </c>
      <c r="AL67">
        <v>0</v>
      </c>
      <c r="AM67">
        <v>137.02000000000001</v>
      </c>
      <c r="AN67">
        <v>0</v>
      </c>
      <c r="AO67">
        <v>193.32</v>
      </c>
      <c r="AP67">
        <v>49.78</v>
      </c>
      <c r="AQ67">
        <v>50.17</v>
      </c>
      <c r="AR67">
        <v>74.77</v>
      </c>
      <c r="AS67">
        <v>14.5</v>
      </c>
      <c r="AT67">
        <v>22.83</v>
      </c>
      <c r="AU67">
        <v>0</v>
      </c>
      <c r="AV67">
        <v>0</v>
      </c>
      <c r="AW67">
        <v>48.94</v>
      </c>
      <c r="AX67">
        <v>39.74</v>
      </c>
      <c r="AY67">
        <v>99.88</v>
      </c>
      <c r="AZ67">
        <v>0</v>
      </c>
      <c r="BA67">
        <v>0</v>
      </c>
      <c r="BB67">
        <v>36.75</v>
      </c>
      <c r="BC67">
        <v>0.57999999999999996</v>
      </c>
      <c r="BD67">
        <v>1.01</v>
      </c>
      <c r="BE67">
        <v>0.97</v>
      </c>
      <c r="BF67">
        <v>0.61</v>
      </c>
      <c r="BG67">
        <v>19.329999999999998</v>
      </c>
      <c r="BH67">
        <v>8.6999999999999993</v>
      </c>
      <c r="BI67">
        <v>4.8099999999999996</v>
      </c>
      <c r="BJ67">
        <v>96.66</v>
      </c>
      <c r="BK67">
        <v>40.6</v>
      </c>
      <c r="BL67">
        <v>120.82</v>
      </c>
      <c r="BM67">
        <v>81.19</v>
      </c>
      <c r="BN67">
        <v>0.61</v>
      </c>
      <c r="BO67">
        <v>22.43</v>
      </c>
      <c r="BP67">
        <v>9.61</v>
      </c>
    </row>
    <row r="68" spans="7:68">
      <c r="G68" t="s">
        <v>110</v>
      </c>
      <c r="H68" s="115">
        <v>897.07999999999993</v>
      </c>
      <c r="I68" s="88">
        <v>235.60999999999999</v>
      </c>
      <c r="J68" s="88">
        <v>344.69</v>
      </c>
      <c r="K68" s="88">
        <v>28.029999999999998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0.87</v>
      </c>
      <c r="X68">
        <v>0.4</v>
      </c>
      <c r="Y68">
        <v>0.52</v>
      </c>
      <c r="Z68">
        <v>0.98</v>
      </c>
      <c r="AA68">
        <v>0.97</v>
      </c>
      <c r="AB68">
        <v>33.340000000000003</v>
      </c>
      <c r="AC68">
        <v>0</v>
      </c>
      <c r="AD68">
        <v>25.01</v>
      </c>
      <c r="AE68">
        <v>0</v>
      </c>
      <c r="AF68">
        <v>0</v>
      </c>
      <c r="AG68">
        <v>193.32</v>
      </c>
      <c r="AH68">
        <v>60.41</v>
      </c>
      <c r="AI68">
        <v>0</v>
      </c>
      <c r="AJ68">
        <v>0</v>
      </c>
      <c r="AK68">
        <v>16.82</v>
      </c>
      <c r="AL68">
        <v>0</v>
      </c>
      <c r="AM68">
        <v>137.02000000000001</v>
      </c>
      <c r="AN68">
        <v>0</v>
      </c>
      <c r="AO68">
        <v>193.32</v>
      </c>
      <c r="AP68">
        <v>49.78</v>
      </c>
      <c r="AQ68">
        <v>50.17</v>
      </c>
      <c r="AR68">
        <v>74.77</v>
      </c>
      <c r="AS68">
        <v>14.5</v>
      </c>
      <c r="AT68">
        <v>22.83</v>
      </c>
      <c r="AU68">
        <v>0</v>
      </c>
      <c r="AV68">
        <v>0</v>
      </c>
      <c r="AW68">
        <v>48.94</v>
      </c>
      <c r="AX68">
        <v>39.74</v>
      </c>
      <c r="AY68">
        <v>99.88</v>
      </c>
      <c r="AZ68">
        <v>0</v>
      </c>
      <c r="BA68">
        <v>0</v>
      </c>
      <c r="BB68">
        <v>36.75</v>
      </c>
      <c r="BC68">
        <v>0.57999999999999996</v>
      </c>
      <c r="BD68">
        <v>1.01</v>
      </c>
      <c r="BE68">
        <v>0.97</v>
      </c>
      <c r="BF68">
        <v>0.61</v>
      </c>
      <c r="BG68">
        <v>19.329999999999998</v>
      </c>
      <c r="BH68">
        <v>8.6999999999999993</v>
      </c>
      <c r="BI68">
        <v>4.8099999999999996</v>
      </c>
      <c r="BJ68">
        <v>96.66</v>
      </c>
      <c r="BK68">
        <v>40.6</v>
      </c>
      <c r="BL68">
        <v>120.82</v>
      </c>
      <c r="BM68">
        <v>81.19</v>
      </c>
      <c r="BN68">
        <v>0.61</v>
      </c>
      <c r="BO68">
        <v>20.43</v>
      </c>
      <c r="BP68">
        <v>8.75</v>
      </c>
    </row>
    <row r="69" spans="7:68">
      <c r="G69" t="s">
        <v>111</v>
      </c>
      <c r="H69" s="115">
        <v>895.03</v>
      </c>
      <c r="I69" s="88">
        <v>234.73</v>
      </c>
      <c r="J69" s="88">
        <v>344.69</v>
      </c>
      <c r="K69" s="88">
        <v>28.029999999999998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0.87</v>
      </c>
      <c r="X69">
        <v>0.4</v>
      </c>
      <c r="Y69">
        <v>0.52</v>
      </c>
      <c r="Z69">
        <v>0.98</v>
      </c>
      <c r="AA69">
        <v>0.97</v>
      </c>
      <c r="AB69">
        <v>33.340000000000003</v>
      </c>
      <c r="AC69">
        <v>0</v>
      </c>
      <c r="AD69">
        <v>25.01</v>
      </c>
      <c r="AE69">
        <v>0</v>
      </c>
      <c r="AF69">
        <v>0</v>
      </c>
      <c r="AG69">
        <v>193.32</v>
      </c>
      <c r="AH69">
        <v>60.41</v>
      </c>
      <c r="AI69">
        <v>0</v>
      </c>
      <c r="AJ69">
        <v>0</v>
      </c>
      <c r="AK69">
        <v>16.82</v>
      </c>
      <c r="AL69">
        <v>0</v>
      </c>
      <c r="AM69">
        <v>137.02000000000001</v>
      </c>
      <c r="AN69">
        <v>0</v>
      </c>
      <c r="AO69">
        <v>193.32</v>
      </c>
      <c r="AP69">
        <v>49.78</v>
      </c>
      <c r="AQ69">
        <v>50.17</v>
      </c>
      <c r="AR69">
        <v>74.77</v>
      </c>
      <c r="AS69">
        <v>14.5</v>
      </c>
      <c r="AT69">
        <v>22.83</v>
      </c>
      <c r="AU69">
        <v>0</v>
      </c>
      <c r="AV69">
        <v>0</v>
      </c>
      <c r="AW69">
        <v>48.94</v>
      </c>
      <c r="AX69">
        <v>39.74</v>
      </c>
      <c r="AY69">
        <v>99.88</v>
      </c>
      <c r="AZ69">
        <v>0</v>
      </c>
      <c r="BA69">
        <v>0</v>
      </c>
      <c r="BB69">
        <v>36.75</v>
      </c>
      <c r="BC69">
        <v>0.57999999999999996</v>
      </c>
      <c r="BD69">
        <v>1.01</v>
      </c>
      <c r="BE69">
        <v>0.97</v>
      </c>
      <c r="BF69">
        <v>0.61</v>
      </c>
      <c r="BG69">
        <v>19.329999999999998</v>
      </c>
      <c r="BH69">
        <v>8.6999999999999993</v>
      </c>
      <c r="BI69">
        <v>4.8099999999999996</v>
      </c>
      <c r="BJ69">
        <v>96.66</v>
      </c>
      <c r="BK69">
        <v>40.6</v>
      </c>
      <c r="BL69">
        <v>120.82</v>
      </c>
      <c r="BM69">
        <v>81.19</v>
      </c>
      <c r="BN69">
        <v>0.61</v>
      </c>
      <c r="BO69">
        <v>18.38</v>
      </c>
      <c r="BP69">
        <v>7.87</v>
      </c>
    </row>
    <row r="70" spans="7:68">
      <c r="G70" t="s">
        <v>112</v>
      </c>
      <c r="H70" s="115">
        <v>892.89</v>
      </c>
      <c r="I70" s="88">
        <v>233.82</v>
      </c>
      <c r="J70" s="88">
        <v>344.69</v>
      </c>
      <c r="K70" s="88">
        <v>28.029999999999998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0.87</v>
      </c>
      <c r="X70">
        <v>0.4</v>
      </c>
      <c r="Y70">
        <v>0.52</v>
      </c>
      <c r="Z70">
        <v>0.98</v>
      </c>
      <c r="AA70">
        <v>0.97</v>
      </c>
      <c r="AB70">
        <v>33.340000000000003</v>
      </c>
      <c r="AC70">
        <v>0</v>
      </c>
      <c r="AD70">
        <v>25.01</v>
      </c>
      <c r="AE70">
        <v>0</v>
      </c>
      <c r="AF70">
        <v>0</v>
      </c>
      <c r="AG70">
        <v>193.32</v>
      </c>
      <c r="AH70">
        <v>60.41</v>
      </c>
      <c r="AI70">
        <v>0</v>
      </c>
      <c r="AJ70">
        <v>0</v>
      </c>
      <c r="AK70">
        <v>16.82</v>
      </c>
      <c r="AL70">
        <v>0</v>
      </c>
      <c r="AM70">
        <v>137.02000000000001</v>
      </c>
      <c r="AN70">
        <v>0</v>
      </c>
      <c r="AO70">
        <v>193.32</v>
      </c>
      <c r="AP70">
        <v>49.78</v>
      </c>
      <c r="AQ70">
        <v>50.17</v>
      </c>
      <c r="AR70">
        <v>74.77</v>
      </c>
      <c r="AS70">
        <v>14.5</v>
      </c>
      <c r="AT70">
        <v>22.83</v>
      </c>
      <c r="AU70">
        <v>0</v>
      </c>
      <c r="AV70">
        <v>0</v>
      </c>
      <c r="AW70">
        <v>48.94</v>
      </c>
      <c r="AX70">
        <v>39.74</v>
      </c>
      <c r="AY70">
        <v>99.88</v>
      </c>
      <c r="AZ70">
        <v>0</v>
      </c>
      <c r="BA70">
        <v>0</v>
      </c>
      <c r="BB70">
        <v>36.75</v>
      </c>
      <c r="BC70">
        <v>0.57999999999999996</v>
      </c>
      <c r="BD70">
        <v>1.01</v>
      </c>
      <c r="BE70">
        <v>0.97</v>
      </c>
      <c r="BF70">
        <v>0.61</v>
      </c>
      <c r="BG70">
        <v>19.329999999999998</v>
      </c>
      <c r="BH70">
        <v>8.6999999999999993</v>
      </c>
      <c r="BI70">
        <v>4.8099999999999996</v>
      </c>
      <c r="BJ70">
        <v>96.66</v>
      </c>
      <c r="BK70">
        <v>40.6</v>
      </c>
      <c r="BL70">
        <v>120.82</v>
      </c>
      <c r="BM70">
        <v>81.19</v>
      </c>
      <c r="BN70">
        <v>0.61</v>
      </c>
      <c r="BO70">
        <v>16.239999999999998</v>
      </c>
      <c r="BP70">
        <v>6.96</v>
      </c>
    </row>
    <row r="71" spans="7:68">
      <c r="G71" t="s">
        <v>113</v>
      </c>
      <c r="H71" s="115">
        <v>701.42</v>
      </c>
      <c r="I71" s="88">
        <v>232.86999999999998</v>
      </c>
      <c r="J71" s="88">
        <v>344.78000000000003</v>
      </c>
      <c r="K71" s="88">
        <v>28.029999999999998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0.87</v>
      </c>
      <c r="X71">
        <v>0.4</v>
      </c>
      <c r="Y71">
        <v>0.52</v>
      </c>
      <c r="Z71">
        <v>0.98</v>
      </c>
      <c r="AA71">
        <v>0.97</v>
      </c>
      <c r="AB71">
        <v>37.4</v>
      </c>
      <c r="AC71">
        <v>0</v>
      </c>
      <c r="AD71">
        <v>25.01</v>
      </c>
      <c r="AE71">
        <v>0</v>
      </c>
      <c r="AF71">
        <v>0</v>
      </c>
      <c r="AG71">
        <v>193.32</v>
      </c>
      <c r="AH71">
        <v>60.41</v>
      </c>
      <c r="AI71">
        <v>0</v>
      </c>
      <c r="AJ71">
        <v>0</v>
      </c>
      <c r="AK71">
        <v>16.82</v>
      </c>
      <c r="AL71">
        <v>0</v>
      </c>
      <c r="AM71">
        <v>137.02000000000001</v>
      </c>
      <c r="AN71">
        <v>0</v>
      </c>
      <c r="AO71">
        <v>0</v>
      </c>
      <c r="AP71">
        <v>49.78</v>
      </c>
      <c r="AQ71">
        <v>50.17</v>
      </c>
      <c r="AR71">
        <v>74.77</v>
      </c>
      <c r="AS71">
        <v>14.5</v>
      </c>
      <c r="AT71">
        <v>22.83</v>
      </c>
      <c r="AU71">
        <v>0</v>
      </c>
      <c r="AV71">
        <v>0</v>
      </c>
      <c r="AW71">
        <v>48.94</v>
      </c>
      <c r="AX71">
        <v>39.74</v>
      </c>
      <c r="AY71">
        <v>99.88</v>
      </c>
      <c r="AZ71">
        <v>0</v>
      </c>
      <c r="BA71">
        <v>0</v>
      </c>
      <c r="BB71">
        <v>36.75</v>
      </c>
      <c r="BC71">
        <v>0.57999999999999996</v>
      </c>
      <c r="BD71">
        <v>1.01</v>
      </c>
      <c r="BE71">
        <v>0.97</v>
      </c>
      <c r="BF71">
        <v>0.61</v>
      </c>
      <c r="BG71">
        <v>19.329999999999998</v>
      </c>
      <c r="BH71">
        <v>8.6999999999999993</v>
      </c>
      <c r="BI71">
        <v>4.9000000000000004</v>
      </c>
      <c r="BJ71">
        <v>96.66</v>
      </c>
      <c r="BK71">
        <v>40.6</v>
      </c>
      <c r="BL71">
        <v>120.82</v>
      </c>
      <c r="BM71">
        <v>81.19</v>
      </c>
      <c r="BN71">
        <v>0.61</v>
      </c>
      <c r="BO71">
        <v>14.03</v>
      </c>
      <c r="BP71">
        <v>6.01</v>
      </c>
    </row>
    <row r="72" spans="7:68">
      <c r="G72" t="s">
        <v>114</v>
      </c>
      <c r="H72" s="115">
        <v>699.24</v>
      </c>
      <c r="I72" s="88">
        <v>231.94</v>
      </c>
      <c r="J72" s="88">
        <v>344.78000000000003</v>
      </c>
      <c r="K72" s="88">
        <v>28.029999999999998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0.87</v>
      </c>
      <c r="X72">
        <v>0.4</v>
      </c>
      <c r="Y72">
        <v>0.52</v>
      </c>
      <c r="Z72">
        <v>0.98</v>
      </c>
      <c r="AA72">
        <v>0.97</v>
      </c>
      <c r="AB72">
        <v>37.4</v>
      </c>
      <c r="AC72">
        <v>0</v>
      </c>
      <c r="AD72">
        <v>25.01</v>
      </c>
      <c r="AE72">
        <v>0</v>
      </c>
      <c r="AF72">
        <v>0</v>
      </c>
      <c r="AG72">
        <v>193.32</v>
      </c>
      <c r="AH72">
        <v>60.41</v>
      </c>
      <c r="AI72">
        <v>0</v>
      </c>
      <c r="AJ72">
        <v>0</v>
      </c>
      <c r="AK72">
        <v>16.82</v>
      </c>
      <c r="AL72">
        <v>0</v>
      </c>
      <c r="AM72">
        <v>137.02000000000001</v>
      </c>
      <c r="AN72">
        <v>0</v>
      </c>
      <c r="AO72">
        <v>0</v>
      </c>
      <c r="AP72">
        <v>49.78</v>
      </c>
      <c r="AQ72">
        <v>50.17</v>
      </c>
      <c r="AR72">
        <v>74.77</v>
      </c>
      <c r="AS72">
        <v>14.5</v>
      </c>
      <c r="AT72">
        <v>22.83</v>
      </c>
      <c r="AU72">
        <v>0</v>
      </c>
      <c r="AV72">
        <v>0</v>
      </c>
      <c r="AW72">
        <v>48.94</v>
      </c>
      <c r="AX72">
        <v>39.74</v>
      </c>
      <c r="AY72">
        <v>99.88</v>
      </c>
      <c r="AZ72">
        <v>0</v>
      </c>
      <c r="BA72">
        <v>0</v>
      </c>
      <c r="BB72">
        <v>36.75</v>
      </c>
      <c r="BC72">
        <v>0.57999999999999996</v>
      </c>
      <c r="BD72">
        <v>1.01</v>
      </c>
      <c r="BE72">
        <v>0.97</v>
      </c>
      <c r="BF72">
        <v>0.61</v>
      </c>
      <c r="BG72">
        <v>19.329999999999998</v>
      </c>
      <c r="BH72">
        <v>8.6999999999999993</v>
      </c>
      <c r="BI72">
        <v>4.9000000000000004</v>
      </c>
      <c r="BJ72">
        <v>96.66</v>
      </c>
      <c r="BK72">
        <v>40.6</v>
      </c>
      <c r="BL72">
        <v>120.82</v>
      </c>
      <c r="BM72">
        <v>81.19</v>
      </c>
      <c r="BN72">
        <v>0.61</v>
      </c>
      <c r="BO72">
        <v>11.85</v>
      </c>
      <c r="BP72">
        <v>5.08</v>
      </c>
    </row>
    <row r="73" spans="7:68">
      <c r="G73" t="s">
        <v>115</v>
      </c>
      <c r="H73" s="115">
        <v>697.18999999999994</v>
      </c>
      <c r="I73" s="88">
        <v>231.05999999999997</v>
      </c>
      <c r="J73" s="88">
        <v>344.78000000000003</v>
      </c>
      <c r="K73" s="88">
        <v>28.029999999999998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0.87</v>
      </c>
      <c r="X73">
        <v>0.4</v>
      </c>
      <c r="Y73">
        <v>0.52</v>
      </c>
      <c r="Z73">
        <v>0.98</v>
      </c>
      <c r="AA73">
        <v>0.97</v>
      </c>
      <c r="AB73">
        <v>37.4</v>
      </c>
      <c r="AC73">
        <v>0</v>
      </c>
      <c r="AD73">
        <v>25.01</v>
      </c>
      <c r="AE73">
        <v>0</v>
      </c>
      <c r="AF73">
        <v>0</v>
      </c>
      <c r="AG73">
        <v>193.32</v>
      </c>
      <c r="AH73">
        <v>60.41</v>
      </c>
      <c r="AI73">
        <v>0</v>
      </c>
      <c r="AJ73">
        <v>0</v>
      </c>
      <c r="AK73">
        <v>16.82</v>
      </c>
      <c r="AL73">
        <v>0</v>
      </c>
      <c r="AM73">
        <v>137.02000000000001</v>
      </c>
      <c r="AN73">
        <v>0</v>
      </c>
      <c r="AO73">
        <v>0</v>
      </c>
      <c r="AP73">
        <v>49.78</v>
      </c>
      <c r="AQ73">
        <v>50.17</v>
      </c>
      <c r="AR73">
        <v>74.77</v>
      </c>
      <c r="AS73">
        <v>14.5</v>
      </c>
      <c r="AT73">
        <v>22.83</v>
      </c>
      <c r="AU73">
        <v>0</v>
      </c>
      <c r="AV73">
        <v>0</v>
      </c>
      <c r="AW73">
        <v>48.94</v>
      </c>
      <c r="AX73">
        <v>39.74</v>
      </c>
      <c r="AY73">
        <v>99.88</v>
      </c>
      <c r="AZ73">
        <v>0</v>
      </c>
      <c r="BA73">
        <v>0</v>
      </c>
      <c r="BB73">
        <v>36.75</v>
      </c>
      <c r="BC73">
        <v>0.57999999999999996</v>
      </c>
      <c r="BD73">
        <v>1.01</v>
      </c>
      <c r="BE73">
        <v>0.97</v>
      </c>
      <c r="BF73">
        <v>0.61</v>
      </c>
      <c r="BG73">
        <v>19.329999999999998</v>
      </c>
      <c r="BH73">
        <v>8.6999999999999993</v>
      </c>
      <c r="BI73">
        <v>4.9000000000000004</v>
      </c>
      <c r="BJ73">
        <v>96.66</v>
      </c>
      <c r="BK73">
        <v>40.6</v>
      </c>
      <c r="BL73">
        <v>120.82</v>
      </c>
      <c r="BM73">
        <v>81.19</v>
      </c>
      <c r="BN73">
        <v>0.61</v>
      </c>
      <c r="BO73">
        <v>9.8000000000000007</v>
      </c>
      <c r="BP73">
        <v>4.2</v>
      </c>
    </row>
    <row r="74" spans="7:68">
      <c r="G74" t="s">
        <v>116</v>
      </c>
      <c r="H74" s="115">
        <v>695.27</v>
      </c>
      <c r="I74" s="88">
        <v>230.23999999999998</v>
      </c>
      <c r="J74" s="88">
        <v>344.78000000000003</v>
      </c>
      <c r="K74" s="88">
        <v>28.029999999999998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0.87</v>
      </c>
      <c r="X74">
        <v>0.4</v>
      </c>
      <c r="Y74">
        <v>0.52</v>
      </c>
      <c r="Z74">
        <v>0.98</v>
      </c>
      <c r="AA74">
        <v>0.97</v>
      </c>
      <c r="AB74">
        <v>37.4</v>
      </c>
      <c r="AC74">
        <v>0</v>
      </c>
      <c r="AD74">
        <v>25.01</v>
      </c>
      <c r="AE74">
        <v>0</v>
      </c>
      <c r="AF74">
        <v>0</v>
      </c>
      <c r="AG74">
        <v>193.32</v>
      </c>
      <c r="AH74">
        <v>60.41</v>
      </c>
      <c r="AI74">
        <v>0</v>
      </c>
      <c r="AJ74">
        <v>0</v>
      </c>
      <c r="AK74">
        <v>16.82</v>
      </c>
      <c r="AL74">
        <v>0</v>
      </c>
      <c r="AM74">
        <v>137.02000000000001</v>
      </c>
      <c r="AN74">
        <v>0</v>
      </c>
      <c r="AO74">
        <v>0</v>
      </c>
      <c r="AP74">
        <v>49.78</v>
      </c>
      <c r="AQ74">
        <v>50.17</v>
      </c>
      <c r="AR74">
        <v>74.77</v>
      </c>
      <c r="AS74">
        <v>14.5</v>
      </c>
      <c r="AT74">
        <v>22.83</v>
      </c>
      <c r="AU74">
        <v>0</v>
      </c>
      <c r="AV74">
        <v>0</v>
      </c>
      <c r="AW74">
        <v>48.94</v>
      </c>
      <c r="AX74">
        <v>39.74</v>
      </c>
      <c r="AY74">
        <v>99.88</v>
      </c>
      <c r="AZ74">
        <v>0</v>
      </c>
      <c r="BA74">
        <v>0</v>
      </c>
      <c r="BB74">
        <v>36.75</v>
      </c>
      <c r="BC74">
        <v>0.57999999999999996</v>
      </c>
      <c r="BD74">
        <v>1.01</v>
      </c>
      <c r="BE74">
        <v>0.97</v>
      </c>
      <c r="BF74">
        <v>0.61</v>
      </c>
      <c r="BG74">
        <v>19.329999999999998</v>
      </c>
      <c r="BH74">
        <v>8.6999999999999993</v>
      </c>
      <c r="BI74">
        <v>4.9000000000000004</v>
      </c>
      <c r="BJ74">
        <v>96.66</v>
      </c>
      <c r="BK74">
        <v>40.6</v>
      </c>
      <c r="BL74">
        <v>120.82</v>
      </c>
      <c r="BM74">
        <v>81.19</v>
      </c>
      <c r="BN74">
        <v>0.61</v>
      </c>
      <c r="BO74">
        <v>7.88</v>
      </c>
      <c r="BP74">
        <v>3.38</v>
      </c>
    </row>
    <row r="75" spans="7:68">
      <c r="G75" t="s">
        <v>117</v>
      </c>
      <c r="H75" s="115">
        <v>750.75</v>
      </c>
      <c r="I75" s="88">
        <v>229.49999999999997</v>
      </c>
      <c r="J75" s="88">
        <v>344.88</v>
      </c>
      <c r="K75" s="88">
        <v>8.6999999999999993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0.87</v>
      </c>
      <c r="X75">
        <v>0.4</v>
      </c>
      <c r="Y75">
        <v>0.52</v>
      </c>
      <c r="Z75">
        <v>0.98</v>
      </c>
      <c r="AA75">
        <v>0.97</v>
      </c>
      <c r="AB75">
        <v>46.48</v>
      </c>
      <c r="AC75">
        <v>0</v>
      </c>
      <c r="AD75">
        <v>25.01</v>
      </c>
      <c r="AE75">
        <v>0</v>
      </c>
      <c r="AF75">
        <v>0</v>
      </c>
      <c r="AG75">
        <v>193.32</v>
      </c>
      <c r="AH75">
        <v>60.41</v>
      </c>
      <c r="AI75">
        <v>0</v>
      </c>
      <c r="AJ75">
        <v>0</v>
      </c>
      <c r="AK75">
        <v>16.82</v>
      </c>
      <c r="AL75">
        <v>0</v>
      </c>
      <c r="AM75">
        <v>137.02000000000001</v>
      </c>
      <c r="AN75">
        <v>50.17</v>
      </c>
      <c r="AO75">
        <v>0</v>
      </c>
      <c r="AP75">
        <v>49.78</v>
      </c>
      <c r="AQ75">
        <v>50.17</v>
      </c>
      <c r="AR75">
        <v>74.77</v>
      </c>
      <c r="AS75">
        <v>14.5</v>
      </c>
      <c r="AT75">
        <v>22.83</v>
      </c>
      <c r="AU75">
        <v>0</v>
      </c>
      <c r="AV75">
        <v>0</v>
      </c>
      <c r="AW75">
        <v>48.94</v>
      </c>
      <c r="AX75">
        <v>39.74</v>
      </c>
      <c r="AY75">
        <v>99.88</v>
      </c>
      <c r="AZ75">
        <v>0</v>
      </c>
      <c r="BA75">
        <v>0</v>
      </c>
      <c r="BB75">
        <v>34.71</v>
      </c>
      <c r="BC75">
        <v>0.57999999999999996</v>
      </c>
      <c r="BD75">
        <v>1.01</v>
      </c>
      <c r="BE75">
        <v>0.97</v>
      </c>
      <c r="BF75">
        <v>0.61</v>
      </c>
      <c r="BG75">
        <v>0</v>
      </c>
      <c r="BH75">
        <v>8.6999999999999993</v>
      </c>
      <c r="BI75">
        <v>5</v>
      </c>
      <c r="BJ75">
        <v>96.66</v>
      </c>
      <c r="BK75">
        <v>40.6</v>
      </c>
      <c r="BL75">
        <v>120.82</v>
      </c>
      <c r="BM75">
        <v>81.19</v>
      </c>
      <c r="BN75">
        <v>0.61</v>
      </c>
      <c r="BO75">
        <v>6.15</v>
      </c>
      <c r="BP75">
        <v>2.64</v>
      </c>
    </row>
    <row r="76" spans="7:68">
      <c r="G76" t="s">
        <v>118</v>
      </c>
      <c r="H76" s="115">
        <v>749.2</v>
      </c>
      <c r="I76" s="88">
        <v>228.82999999999998</v>
      </c>
      <c r="J76" s="88">
        <v>344.88</v>
      </c>
      <c r="K76" s="88">
        <v>8.6999999999999993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0.87</v>
      </c>
      <c r="X76">
        <v>0.4</v>
      </c>
      <c r="Y76">
        <v>0.52</v>
      </c>
      <c r="Z76">
        <v>0.98</v>
      </c>
      <c r="AA76">
        <v>0.97</v>
      </c>
      <c r="AB76">
        <v>46.48</v>
      </c>
      <c r="AC76">
        <v>0</v>
      </c>
      <c r="AD76">
        <v>25.01</v>
      </c>
      <c r="AE76">
        <v>0</v>
      </c>
      <c r="AF76">
        <v>0</v>
      </c>
      <c r="AG76">
        <v>193.32</v>
      </c>
      <c r="AH76">
        <v>60.41</v>
      </c>
      <c r="AI76">
        <v>0</v>
      </c>
      <c r="AJ76">
        <v>0</v>
      </c>
      <c r="AK76">
        <v>16.82</v>
      </c>
      <c r="AL76">
        <v>0</v>
      </c>
      <c r="AM76">
        <v>137.02000000000001</v>
      </c>
      <c r="AN76">
        <v>50.17</v>
      </c>
      <c r="AO76">
        <v>0</v>
      </c>
      <c r="AP76">
        <v>49.78</v>
      </c>
      <c r="AQ76">
        <v>50.17</v>
      </c>
      <c r="AR76">
        <v>74.77</v>
      </c>
      <c r="AS76">
        <v>14.5</v>
      </c>
      <c r="AT76">
        <v>22.83</v>
      </c>
      <c r="AU76">
        <v>0</v>
      </c>
      <c r="AV76">
        <v>0</v>
      </c>
      <c r="AW76">
        <v>48.94</v>
      </c>
      <c r="AX76">
        <v>39.74</v>
      </c>
      <c r="AY76">
        <v>99.88</v>
      </c>
      <c r="AZ76">
        <v>0</v>
      </c>
      <c r="BA76">
        <v>0</v>
      </c>
      <c r="BB76">
        <v>34.71</v>
      </c>
      <c r="BC76">
        <v>0.57999999999999996</v>
      </c>
      <c r="BD76">
        <v>1.01</v>
      </c>
      <c r="BE76">
        <v>0.97</v>
      </c>
      <c r="BF76">
        <v>0.61</v>
      </c>
      <c r="BG76">
        <v>0</v>
      </c>
      <c r="BH76">
        <v>8.6999999999999993</v>
      </c>
      <c r="BI76">
        <v>5</v>
      </c>
      <c r="BJ76">
        <v>96.66</v>
      </c>
      <c r="BK76">
        <v>40.6</v>
      </c>
      <c r="BL76">
        <v>120.82</v>
      </c>
      <c r="BM76">
        <v>81.19</v>
      </c>
      <c r="BN76">
        <v>0.61</v>
      </c>
      <c r="BO76">
        <v>4.5999999999999996</v>
      </c>
      <c r="BP76">
        <v>1.97</v>
      </c>
    </row>
    <row r="77" spans="7:68">
      <c r="G77" t="s">
        <v>119</v>
      </c>
      <c r="H77" s="115">
        <v>747.83</v>
      </c>
      <c r="I77" s="88">
        <v>228.24999999999997</v>
      </c>
      <c r="J77" s="88">
        <v>344.88</v>
      </c>
      <c r="K77" s="88">
        <v>8.6999999999999993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0.87</v>
      </c>
      <c r="X77">
        <v>0.4</v>
      </c>
      <c r="Y77">
        <v>0.52</v>
      </c>
      <c r="Z77">
        <v>0.98</v>
      </c>
      <c r="AA77">
        <v>0.97</v>
      </c>
      <c r="AB77">
        <v>46.48</v>
      </c>
      <c r="AC77">
        <v>0</v>
      </c>
      <c r="AD77">
        <v>25.01</v>
      </c>
      <c r="AE77">
        <v>0</v>
      </c>
      <c r="AF77">
        <v>0</v>
      </c>
      <c r="AG77">
        <v>193.32</v>
      </c>
      <c r="AH77">
        <v>60.41</v>
      </c>
      <c r="AI77">
        <v>0</v>
      </c>
      <c r="AJ77">
        <v>0</v>
      </c>
      <c r="AK77">
        <v>16.82</v>
      </c>
      <c r="AL77">
        <v>0</v>
      </c>
      <c r="AM77">
        <v>137.02000000000001</v>
      </c>
      <c r="AN77">
        <v>50.17</v>
      </c>
      <c r="AO77">
        <v>0</v>
      </c>
      <c r="AP77">
        <v>49.78</v>
      </c>
      <c r="AQ77">
        <v>50.17</v>
      </c>
      <c r="AR77">
        <v>74.77</v>
      </c>
      <c r="AS77">
        <v>14.5</v>
      </c>
      <c r="AT77">
        <v>22.83</v>
      </c>
      <c r="AU77">
        <v>0</v>
      </c>
      <c r="AV77">
        <v>0</v>
      </c>
      <c r="AW77">
        <v>48.94</v>
      </c>
      <c r="AX77">
        <v>39.74</v>
      </c>
      <c r="AY77">
        <v>99.88</v>
      </c>
      <c r="AZ77">
        <v>0</v>
      </c>
      <c r="BA77">
        <v>0</v>
      </c>
      <c r="BB77">
        <v>34.71</v>
      </c>
      <c r="BC77">
        <v>0.57999999999999996</v>
      </c>
      <c r="BD77">
        <v>1.01</v>
      </c>
      <c r="BE77">
        <v>0.97</v>
      </c>
      <c r="BF77">
        <v>0.61</v>
      </c>
      <c r="BG77">
        <v>0</v>
      </c>
      <c r="BH77">
        <v>8.6999999999999993</v>
      </c>
      <c r="BI77">
        <v>5</v>
      </c>
      <c r="BJ77">
        <v>96.66</v>
      </c>
      <c r="BK77">
        <v>40.6</v>
      </c>
      <c r="BL77">
        <v>120.82</v>
      </c>
      <c r="BM77">
        <v>81.19</v>
      </c>
      <c r="BN77">
        <v>0.61</v>
      </c>
      <c r="BO77">
        <v>3.23</v>
      </c>
      <c r="BP77">
        <v>1.39</v>
      </c>
    </row>
    <row r="78" spans="7:68">
      <c r="G78" t="s">
        <v>120</v>
      </c>
      <c r="H78" s="115">
        <v>746.74</v>
      </c>
      <c r="I78" s="88">
        <v>227.76999999999998</v>
      </c>
      <c r="J78" s="88">
        <v>344.88</v>
      </c>
      <c r="K78" s="88">
        <v>8.6999999999999993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0.87</v>
      </c>
      <c r="X78">
        <v>0.4</v>
      </c>
      <c r="Y78">
        <v>0.52</v>
      </c>
      <c r="Z78">
        <v>0.98</v>
      </c>
      <c r="AA78">
        <v>0.97</v>
      </c>
      <c r="AB78">
        <v>46.48</v>
      </c>
      <c r="AC78">
        <v>0</v>
      </c>
      <c r="AD78">
        <v>25.01</v>
      </c>
      <c r="AE78">
        <v>0</v>
      </c>
      <c r="AF78">
        <v>0</v>
      </c>
      <c r="AG78">
        <v>193.32</v>
      </c>
      <c r="AH78">
        <v>60.41</v>
      </c>
      <c r="AI78">
        <v>0</v>
      </c>
      <c r="AJ78">
        <v>0</v>
      </c>
      <c r="AK78">
        <v>16.82</v>
      </c>
      <c r="AL78">
        <v>0</v>
      </c>
      <c r="AM78">
        <v>137.02000000000001</v>
      </c>
      <c r="AN78">
        <v>50.17</v>
      </c>
      <c r="AO78">
        <v>0</v>
      </c>
      <c r="AP78">
        <v>49.78</v>
      </c>
      <c r="AQ78">
        <v>50.17</v>
      </c>
      <c r="AR78">
        <v>74.77</v>
      </c>
      <c r="AS78">
        <v>14.5</v>
      </c>
      <c r="AT78">
        <v>22.83</v>
      </c>
      <c r="AU78">
        <v>0</v>
      </c>
      <c r="AV78">
        <v>0</v>
      </c>
      <c r="AW78">
        <v>48.94</v>
      </c>
      <c r="AX78">
        <v>39.74</v>
      </c>
      <c r="AY78">
        <v>99.88</v>
      </c>
      <c r="AZ78">
        <v>0</v>
      </c>
      <c r="BA78">
        <v>0</v>
      </c>
      <c r="BB78">
        <v>34.71</v>
      </c>
      <c r="BC78">
        <v>0.57999999999999996</v>
      </c>
      <c r="BD78">
        <v>1.01</v>
      </c>
      <c r="BE78">
        <v>0.97</v>
      </c>
      <c r="BF78">
        <v>0.61</v>
      </c>
      <c r="BG78">
        <v>0</v>
      </c>
      <c r="BH78">
        <v>8.6999999999999993</v>
      </c>
      <c r="BI78">
        <v>5</v>
      </c>
      <c r="BJ78">
        <v>96.66</v>
      </c>
      <c r="BK78">
        <v>40.6</v>
      </c>
      <c r="BL78">
        <v>120.82</v>
      </c>
      <c r="BM78">
        <v>81.19</v>
      </c>
      <c r="BN78">
        <v>0.61</v>
      </c>
      <c r="BO78">
        <v>2.14</v>
      </c>
      <c r="BP78">
        <v>0.91</v>
      </c>
    </row>
    <row r="79" spans="7:68">
      <c r="G79" t="s">
        <v>121</v>
      </c>
      <c r="H79" s="115">
        <v>745.88</v>
      </c>
      <c r="I79" s="88">
        <v>227.41</v>
      </c>
      <c r="J79" s="88">
        <v>344.88</v>
      </c>
      <c r="K79" s="88">
        <v>8.6999999999999993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0.87</v>
      </c>
      <c r="X79">
        <v>0.4</v>
      </c>
      <c r="Y79">
        <v>0.52</v>
      </c>
      <c r="Z79">
        <v>0.98</v>
      </c>
      <c r="AA79">
        <v>0.97</v>
      </c>
      <c r="AB79">
        <v>46.48</v>
      </c>
      <c r="AC79">
        <v>0</v>
      </c>
      <c r="AD79">
        <v>25.01</v>
      </c>
      <c r="AE79">
        <v>0</v>
      </c>
      <c r="AF79">
        <v>0</v>
      </c>
      <c r="AG79">
        <v>193.32</v>
      </c>
      <c r="AH79">
        <v>60.41</v>
      </c>
      <c r="AI79">
        <v>0</v>
      </c>
      <c r="AJ79">
        <v>0</v>
      </c>
      <c r="AK79">
        <v>16.82</v>
      </c>
      <c r="AL79">
        <v>0</v>
      </c>
      <c r="AM79">
        <v>137.02000000000001</v>
      </c>
      <c r="AN79">
        <v>50.17</v>
      </c>
      <c r="AO79">
        <v>0</v>
      </c>
      <c r="AP79">
        <v>49.78</v>
      </c>
      <c r="AQ79">
        <v>50.17</v>
      </c>
      <c r="AR79">
        <v>74.77</v>
      </c>
      <c r="AS79">
        <v>14.5</v>
      </c>
      <c r="AT79">
        <v>22.83</v>
      </c>
      <c r="AU79">
        <v>0</v>
      </c>
      <c r="AV79">
        <v>0</v>
      </c>
      <c r="AW79">
        <v>48.94</v>
      </c>
      <c r="AX79">
        <v>39.74</v>
      </c>
      <c r="AY79">
        <v>99.88</v>
      </c>
      <c r="AZ79">
        <v>0</v>
      </c>
      <c r="BA79">
        <v>0</v>
      </c>
      <c r="BB79">
        <v>34.71</v>
      </c>
      <c r="BC79">
        <v>0.57999999999999996</v>
      </c>
      <c r="BD79">
        <v>1.01</v>
      </c>
      <c r="BE79">
        <v>0.97</v>
      </c>
      <c r="BF79">
        <v>0.61</v>
      </c>
      <c r="BG79">
        <v>0</v>
      </c>
      <c r="BH79">
        <v>8.6999999999999993</v>
      </c>
      <c r="BI79">
        <v>5</v>
      </c>
      <c r="BJ79">
        <v>96.66</v>
      </c>
      <c r="BK79">
        <v>40.6</v>
      </c>
      <c r="BL79">
        <v>120.82</v>
      </c>
      <c r="BM79">
        <v>81.19</v>
      </c>
      <c r="BN79">
        <v>0.61</v>
      </c>
      <c r="BO79">
        <v>1.28</v>
      </c>
      <c r="BP79">
        <v>0.55000000000000004</v>
      </c>
    </row>
    <row r="80" spans="7:68">
      <c r="G80" t="s">
        <v>122</v>
      </c>
      <c r="H80" s="115">
        <v>745.14</v>
      </c>
      <c r="I80" s="88">
        <v>227.08999999999997</v>
      </c>
      <c r="J80" s="88">
        <v>344.88</v>
      </c>
      <c r="K80" s="88">
        <v>8.6999999999999993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0.87</v>
      </c>
      <c r="X80">
        <v>0.4</v>
      </c>
      <c r="Y80">
        <v>0.52</v>
      </c>
      <c r="Z80">
        <v>0.98</v>
      </c>
      <c r="AA80">
        <v>0.97</v>
      </c>
      <c r="AB80">
        <v>46.48</v>
      </c>
      <c r="AC80">
        <v>0</v>
      </c>
      <c r="AD80">
        <v>25.01</v>
      </c>
      <c r="AE80">
        <v>0</v>
      </c>
      <c r="AF80">
        <v>0</v>
      </c>
      <c r="AG80">
        <v>193.32</v>
      </c>
      <c r="AH80">
        <v>60.41</v>
      </c>
      <c r="AI80">
        <v>0</v>
      </c>
      <c r="AJ80">
        <v>0</v>
      </c>
      <c r="AK80">
        <v>16.82</v>
      </c>
      <c r="AL80">
        <v>0</v>
      </c>
      <c r="AM80">
        <v>137.02000000000001</v>
      </c>
      <c r="AN80">
        <v>50.17</v>
      </c>
      <c r="AO80">
        <v>0</v>
      </c>
      <c r="AP80">
        <v>49.78</v>
      </c>
      <c r="AQ80">
        <v>50.17</v>
      </c>
      <c r="AR80">
        <v>74.77</v>
      </c>
      <c r="AS80">
        <v>14.5</v>
      </c>
      <c r="AT80">
        <v>22.83</v>
      </c>
      <c r="AU80">
        <v>0</v>
      </c>
      <c r="AV80">
        <v>0</v>
      </c>
      <c r="AW80">
        <v>48.94</v>
      </c>
      <c r="AX80">
        <v>39.74</v>
      </c>
      <c r="AY80">
        <v>99.88</v>
      </c>
      <c r="AZ80">
        <v>0</v>
      </c>
      <c r="BA80">
        <v>0</v>
      </c>
      <c r="BB80">
        <v>34.71</v>
      </c>
      <c r="BC80">
        <v>0.57999999999999996</v>
      </c>
      <c r="BD80">
        <v>1.01</v>
      </c>
      <c r="BE80">
        <v>0.97</v>
      </c>
      <c r="BF80">
        <v>0.61</v>
      </c>
      <c r="BG80">
        <v>0</v>
      </c>
      <c r="BH80">
        <v>8.6999999999999993</v>
      </c>
      <c r="BI80">
        <v>5</v>
      </c>
      <c r="BJ80">
        <v>96.66</v>
      </c>
      <c r="BK80">
        <v>40.6</v>
      </c>
      <c r="BL80">
        <v>120.82</v>
      </c>
      <c r="BM80">
        <v>81.19</v>
      </c>
      <c r="BN80">
        <v>0.61</v>
      </c>
      <c r="BO80">
        <v>0.54</v>
      </c>
      <c r="BP80">
        <v>0.23</v>
      </c>
    </row>
    <row r="81" spans="7:68">
      <c r="G81" t="s">
        <v>123</v>
      </c>
      <c r="H81" s="115">
        <v>744.7</v>
      </c>
      <c r="I81" s="88">
        <v>226.85999999999999</v>
      </c>
      <c r="J81" s="88">
        <v>344.88</v>
      </c>
      <c r="K81" s="88">
        <v>8.6999999999999993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0.87</v>
      </c>
      <c r="X81">
        <v>0.4</v>
      </c>
      <c r="Y81">
        <v>0.52</v>
      </c>
      <c r="Z81">
        <v>0.98</v>
      </c>
      <c r="AA81">
        <v>0.97</v>
      </c>
      <c r="AB81">
        <v>46.48</v>
      </c>
      <c r="AC81">
        <v>0</v>
      </c>
      <c r="AD81">
        <v>25.01</v>
      </c>
      <c r="AE81">
        <v>0</v>
      </c>
      <c r="AF81">
        <v>0</v>
      </c>
      <c r="AG81">
        <v>193.32</v>
      </c>
      <c r="AH81">
        <v>60.41</v>
      </c>
      <c r="AI81">
        <v>0</v>
      </c>
      <c r="AJ81">
        <v>0</v>
      </c>
      <c r="AK81">
        <v>16.82</v>
      </c>
      <c r="AL81">
        <v>0</v>
      </c>
      <c r="AM81">
        <v>137.02000000000001</v>
      </c>
      <c r="AN81">
        <v>50.17</v>
      </c>
      <c r="AO81">
        <v>0</v>
      </c>
      <c r="AP81">
        <v>49.78</v>
      </c>
      <c r="AQ81">
        <v>50.17</v>
      </c>
      <c r="AR81">
        <v>74.77</v>
      </c>
      <c r="AS81">
        <v>14.5</v>
      </c>
      <c r="AT81">
        <v>22.83</v>
      </c>
      <c r="AU81">
        <v>0</v>
      </c>
      <c r="AV81">
        <v>0</v>
      </c>
      <c r="AW81">
        <v>48.94</v>
      </c>
      <c r="AX81">
        <v>39.74</v>
      </c>
      <c r="AY81">
        <v>99.88</v>
      </c>
      <c r="AZ81">
        <v>0</v>
      </c>
      <c r="BA81">
        <v>0</v>
      </c>
      <c r="BB81">
        <v>34.71</v>
      </c>
      <c r="BC81">
        <v>0.57999999999999996</v>
      </c>
      <c r="BD81">
        <v>1.01</v>
      </c>
      <c r="BE81">
        <v>0.97</v>
      </c>
      <c r="BF81">
        <v>0.61</v>
      </c>
      <c r="BG81">
        <v>0</v>
      </c>
      <c r="BH81">
        <v>8.6999999999999993</v>
      </c>
      <c r="BI81">
        <v>5</v>
      </c>
      <c r="BJ81">
        <v>96.66</v>
      </c>
      <c r="BK81">
        <v>40.6</v>
      </c>
      <c r="BL81">
        <v>120.82</v>
      </c>
      <c r="BM81">
        <v>81.19</v>
      </c>
      <c r="BN81">
        <v>0.61</v>
      </c>
      <c r="BO81">
        <v>0.1</v>
      </c>
      <c r="BP81">
        <v>0</v>
      </c>
    </row>
    <row r="82" spans="7:68">
      <c r="G82" t="s">
        <v>124</v>
      </c>
      <c r="H82" s="115">
        <v>744.6</v>
      </c>
      <c r="I82" s="88">
        <v>226.85999999999999</v>
      </c>
      <c r="J82" s="88">
        <v>344.88</v>
      </c>
      <c r="K82" s="88">
        <v>8.6999999999999993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0.87</v>
      </c>
      <c r="X82">
        <v>0.4</v>
      </c>
      <c r="Y82">
        <v>0.52</v>
      </c>
      <c r="Z82">
        <v>0.98</v>
      </c>
      <c r="AA82">
        <v>0.97</v>
      </c>
      <c r="AB82">
        <v>46.48</v>
      </c>
      <c r="AC82">
        <v>0</v>
      </c>
      <c r="AD82">
        <v>25.01</v>
      </c>
      <c r="AE82">
        <v>0</v>
      </c>
      <c r="AF82">
        <v>0</v>
      </c>
      <c r="AG82">
        <v>193.32</v>
      </c>
      <c r="AH82">
        <v>60.41</v>
      </c>
      <c r="AI82">
        <v>0</v>
      </c>
      <c r="AJ82">
        <v>0</v>
      </c>
      <c r="AK82">
        <v>16.82</v>
      </c>
      <c r="AL82">
        <v>0</v>
      </c>
      <c r="AM82">
        <v>137.02000000000001</v>
      </c>
      <c r="AN82">
        <v>50.17</v>
      </c>
      <c r="AO82">
        <v>0</v>
      </c>
      <c r="AP82">
        <v>49.78</v>
      </c>
      <c r="AQ82">
        <v>50.17</v>
      </c>
      <c r="AR82">
        <v>74.77</v>
      </c>
      <c r="AS82">
        <v>14.5</v>
      </c>
      <c r="AT82">
        <v>22.83</v>
      </c>
      <c r="AU82">
        <v>0</v>
      </c>
      <c r="AV82">
        <v>0</v>
      </c>
      <c r="AW82">
        <v>48.94</v>
      </c>
      <c r="AX82">
        <v>39.74</v>
      </c>
      <c r="AY82">
        <v>99.88</v>
      </c>
      <c r="AZ82">
        <v>0</v>
      </c>
      <c r="BA82">
        <v>0</v>
      </c>
      <c r="BB82">
        <v>34.71</v>
      </c>
      <c r="BC82">
        <v>0.57999999999999996</v>
      </c>
      <c r="BD82">
        <v>1.01</v>
      </c>
      <c r="BE82">
        <v>0.97</v>
      </c>
      <c r="BF82">
        <v>0.61</v>
      </c>
      <c r="BG82">
        <v>0</v>
      </c>
      <c r="BH82">
        <v>8.6999999999999993</v>
      </c>
      <c r="BI82">
        <v>5</v>
      </c>
      <c r="BJ82">
        <v>96.66</v>
      </c>
      <c r="BK82">
        <v>40.6</v>
      </c>
      <c r="BL82">
        <v>120.82</v>
      </c>
      <c r="BM82">
        <v>81.19</v>
      </c>
      <c r="BN82">
        <v>0.61</v>
      </c>
      <c r="BO82">
        <v>0</v>
      </c>
      <c r="BP82">
        <v>0</v>
      </c>
    </row>
    <row r="83" spans="7:68">
      <c r="G83" t="s">
        <v>125</v>
      </c>
      <c r="H83" s="115">
        <v>744.45999999999992</v>
      </c>
      <c r="I83" s="88">
        <v>226.85999999999999</v>
      </c>
      <c r="J83" s="88">
        <v>344.96</v>
      </c>
      <c r="K83" s="88">
        <v>8.6999999999999993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0.52</v>
      </c>
      <c r="Z83">
        <v>0.98</v>
      </c>
      <c r="AA83">
        <v>0.97</v>
      </c>
      <c r="AB83">
        <v>46.48</v>
      </c>
      <c r="AC83">
        <v>0</v>
      </c>
      <c r="AD83">
        <v>25.01</v>
      </c>
      <c r="AE83">
        <v>0</v>
      </c>
      <c r="AF83">
        <v>0</v>
      </c>
      <c r="AG83">
        <v>193.32</v>
      </c>
      <c r="AH83">
        <v>60.41</v>
      </c>
      <c r="AI83">
        <v>0</v>
      </c>
      <c r="AJ83">
        <v>0</v>
      </c>
      <c r="AK83">
        <v>16.82</v>
      </c>
      <c r="AL83">
        <v>0</v>
      </c>
      <c r="AM83">
        <v>137.02000000000001</v>
      </c>
      <c r="AN83">
        <v>50.17</v>
      </c>
      <c r="AO83">
        <v>0</v>
      </c>
      <c r="AP83">
        <v>49.78</v>
      </c>
      <c r="AQ83">
        <v>50.17</v>
      </c>
      <c r="AR83">
        <v>74.77</v>
      </c>
      <c r="AS83">
        <v>14.5</v>
      </c>
      <c r="AT83">
        <v>22.83</v>
      </c>
      <c r="AU83">
        <v>0</v>
      </c>
      <c r="AV83">
        <v>0</v>
      </c>
      <c r="AW83">
        <v>48.94</v>
      </c>
      <c r="AX83">
        <v>39.74</v>
      </c>
      <c r="AY83">
        <v>99.88</v>
      </c>
      <c r="AZ83">
        <v>0</v>
      </c>
      <c r="BA83">
        <v>0</v>
      </c>
      <c r="BB83">
        <v>34.71</v>
      </c>
      <c r="BC83">
        <v>0.57999999999999996</v>
      </c>
      <c r="BD83">
        <v>1.01</v>
      </c>
      <c r="BE83">
        <v>0.93</v>
      </c>
      <c r="BF83">
        <v>0.61</v>
      </c>
      <c r="BG83">
        <v>0</v>
      </c>
      <c r="BH83">
        <v>8.6999999999999993</v>
      </c>
      <c r="BI83">
        <v>5.08</v>
      </c>
      <c r="BJ83">
        <v>96.66</v>
      </c>
      <c r="BK83">
        <v>40.6</v>
      </c>
      <c r="BL83">
        <v>120.82</v>
      </c>
      <c r="BM83">
        <v>81.19</v>
      </c>
      <c r="BN83">
        <v>0.61</v>
      </c>
      <c r="BO83">
        <v>0</v>
      </c>
      <c r="BP83">
        <v>0</v>
      </c>
    </row>
    <row r="84" spans="7:68">
      <c r="G84" t="s">
        <v>126</v>
      </c>
      <c r="H84" s="115">
        <v>744.45999999999992</v>
      </c>
      <c r="I84" s="88">
        <v>226.85999999999999</v>
      </c>
      <c r="J84" s="88">
        <v>344.96</v>
      </c>
      <c r="K84" s="88">
        <v>8.6999999999999993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0.52</v>
      </c>
      <c r="Z84">
        <v>0.98</v>
      </c>
      <c r="AA84">
        <v>0.97</v>
      </c>
      <c r="AB84">
        <v>46.48</v>
      </c>
      <c r="AC84">
        <v>0</v>
      </c>
      <c r="AD84">
        <v>25.01</v>
      </c>
      <c r="AE84">
        <v>0</v>
      </c>
      <c r="AF84">
        <v>0</v>
      </c>
      <c r="AG84">
        <v>193.32</v>
      </c>
      <c r="AH84">
        <v>60.41</v>
      </c>
      <c r="AI84">
        <v>0</v>
      </c>
      <c r="AJ84">
        <v>0</v>
      </c>
      <c r="AK84">
        <v>16.82</v>
      </c>
      <c r="AL84">
        <v>0</v>
      </c>
      <c r="AM84">
        <v>137.02000000000001</v>
      </c>
      <c r="AN84">
        <v>50.17</v>
      </c>
      <c r="AO84">
        <v>0</v>
      </c>
      <c r="AP84">
        <v>49.78</v>
      </c>
      <c r="AQ84">
        <v>50.17</v>
      </c>
      <c r="AR84">
        <v>74.77</v>
      </c>
      <c r="AS84">
        <v>14.5</v>
      </c>
      <c r="AT84">
        <v>22.83</v>
      </c>
      <c r="AU84">
        <v>0</v>
      </c>
      <c r="AV84">
        <v>0</v>
      </c>
      <c r="AW84">
        <v>48.94</v>
      </c>
      <c r="AX84">
        <v>39.74</v>
      </c>
      <c r="AY84">
        <v>99.88</v>
      </c>
      <c r="AZ84">
        <v>0</v>
      </c>
      <c r="BA84">
        <v>0</v>
      </c>
      <c r="BB84">
        <v>34.71</v>
      </c>
      <c r="BC84">
        <v>0.57999999999999996</v>
      </c>
      <c r="BD84">
        <v>1.01</v>
      </c>
      <c r="BE84">
        <v>0.93</v>
      </c>
      <c r="BF84">
        <v>0.61</v>
      </c>
      <c r="BG84">
        <v>0</v>
      </c>
      <c r="BH84">
        <v>8.6999999999999993</v>
      </c>
      <c r="BI84">
        <v>5.08</v>
      </c>
      <c r="BJ84">
        <v>96.66</v>
      </c>
      <c r="BK84">
        <v>40.6</v>
      </c>
      <c r="BL84">
        <v>120.82</v>
      </c>
      <c r="BM84">
        <v>81.19</v>
      </c>
      <c r="BN84">
        <v>0.61</v>
      </c>
      <c r="BO84">
        <v>0</v>
      </c>
      <c r="BP84">
        <v>0</v>
      </c>
    </row>
    <row r="85" spans="7:68">
      <c r="G85" t="s">
        <v>127</v>
      </c>
      <c r="H85" s="115">
        <v>744.45999999999992</v>
      </c>
      <c r="I85" s="88">
        <v>226.85999999999999</v>
      </c>
      <c r="J85" s="88">
        <v>344.96</v>
      </c>
      <c r="K85" s="88">
        <v>8.6999999999999993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0.52</v>
      </c>
      <c r="Z85">
        <v>0.98</v>
      </c>
      <c r="AA85">
        <v>0.97</v>
      </c>
      <c r="AB85">
        <v>46.48</v>
      </c>
      <c r="AC85">
        <v>0</v>
      </c>
      <c r="AD85">
        <v>25.01</v>
      </c>
      <c r="AE85">
        <v>0</v>
      </c>
      <c r="AF85">
        <v>0</v>
      </c>
      <c r="AG85">
        <v>193.32</v>
      </c>
      <c r="AH85">
        <v>60.41</v>
      </c>
      <c r="AI85">
        <v>0</v>
      </c>
      <c r="AJ85">
        <v>0</v>
      </c>
      <c r="AK85">
        <v>16.82</v>
      </c>
      <c r="AL85">
        <v>0</v>
      </c>
      <c r="AM85">
        <v>137.02000000000001</v>
      </c>
      <c r="AN85">
        <v>50.17</v>
      </c>
      <c r="AO85">
        <v>0</v>
      </c>
      <c r="AP85">
        <v>49.78</v>
      </c>
      <c r="AQ85">
        <v>50.17</v>
      </c>
      <c r="AR85">
        <v>74.77</v>
      </c>
      <c r="AS85">
        <v>14.5</v>
      </c>
      <c r="AT85">
        <v>22.83</v>
      </c>
      <c r="AU85">
        <v>0</v>
      </c>
      <c r="AV85">
        <v>0</v>
      </c>
      <c r="AW85">
        <v>48.94</v>
      </c>
      <c r="AX85">
        <v>39.74</v>
      </c>
      <c r="AY85">
        <v>99.88</v>
      </c>
      <c r="AZ85">
        <v>0</v>
      </c>
      <c r="BA85">
        <v>0</v>
      </c>
      <c r="BB85">
        <v>34.71</v>
      </c>
      <c r="BC85">
        <v>0.57999999999999996</v>
      </c>
      <c r="BD85">
        <v>1.01</v>
      </c>
      <c r="BE85">
        <v>0.93</v>
      </c>
      <c r="BF85">
        <v>0.61</v>
      </c>
      <c r="BG85">
        <v>0</v>
      </c>
      <c r="BH85">
        <v>8.6999999999999993</v>
      </c>
      <c r="BI85">
        <v>5.08</v>
      </c>
      <c r="BJ85">
        <v>96.66</v>
      </c>
      <c r="BK85">
        <v>40.6</v>
      </c>
      <c r="BL85">
        <v>120.82</v>
      </c>
      <c r="BM85">
        <v>81.19</v>
      </c>
      <c r="BN85">
        <v>0.61</v>
      </c>
      <c r="BO85">
        <v>0</v>
      </c>
      <c r="BP85">
        <v>0</v>
      </c>
    </row>
    <row r="86" spans="7:68">
      <c r="G86" t="s">
        <v>128</v>
      </c>
      <c r="H86" s="115">
        <v>744.45999999999992</v>
      </c>
      <c r="I86" s="88">
        <v>226.85999999999999</v>
      </c>
      <c r="J86" s="88">
        <v>344.96</v>
      </c>
      <c r="K86" s="88">
        <v>8.6999999999999993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0.52</v>
      </c>
      <c r="Z86">
        <v>0.98</v>
      </c>
      <c r="AA86">
        <v>0.97</v>
      </c>
      <c r="AB86">
        <v>46.48</v>
      </c>
      <c r="AC86">
        <v>0</v>
      </c>
      <c r="AD86">
        <v>25.01</v>
      </c>
      <c r="AE86">
        <v>0</v>
      </c>
      <c r="AF86">
        <v>0</v>
      </c>
      <c r="AG86">
        <v>193.32</v>
      </c>
      <c r="AH86">
        <v>60.41</v>
      </c>
      <c r="AI86">
        <v>0</v>
      </c>
      <c r="AJ86">
        <v>0</v>
      </c>
      <c r="AK86">
        <v>16.82</v>
      </c>
      <c r="AL86">
        <v>0</v>
      </c>
      <c r="AM86">
        <v>137.02000000000001</v>
      </c>
      <c r="AN86">
        <v>50.17</v>
      </c>
      <c r="AO86">
        <v>0</v>
      </c>
      <c r="AP86">
        <v>49.78</v>
      </c>
      <c r="AQ86">
        <v>50.17</v>
      </c>
      <c r="AR86">
        <v>74.77</v>
      </c>
      <c r="AS86">
        <v>14.5</v>
      </c>
      <c r="AT86">
        <v>22.83</v>
      </c>
      <c r="AU86">
        <v>0</v>
      </c>
      <c r="AV86">
        <v>0</v>
      </c>
      <c r="AW86">
        <v>48.94</v>
      </c>
      <c r="AX86">
        <v>39.74</v>
      </c>
      <c r="AY86">
        <v>99.88</v>
      </c>
      <c r="AZ86">
        <v>0</v>
      </c>
      <c r="BA86">
        <v>0</v>
      </c>
      <c r="BB86">
        <v>34.71</v>
      </c>
      <c r="BC86">
        <v>0.57999999999999996</v>
      </c>
      <c r="BD86">
        <v>1.01</v>
      </c>
      <c r="BE86">
        <v>0.93</v>
      </c>
      <c r="BF86">
        <v>0.61</v>
      </c>
      <c r="BG86">
        <v>0</v>
      </c>
      <c r="BH86">
        <v>8.6999999999999993</v>
      </c>
      <c r="BI86">
        <v>5.08</v>
      </c>
      <c r="BJ86">
        <v>96.66</v>
      </c>
      <c r="BK86">
        <v>40.6</v>
      </c>
      <c r="BL86">
        <v>120.82</v>
      </c>
      <c r="BM86">
        <v>81.19</v>
      </c>
      <c r="BN86">
        <v>0.61</v>
      </c>
      <c r="BO86">
        <v>0</v>
      </c>
      <c r="BP86">
        <v>0</v>
      </c>
    </row>
    <row r="87" spans="7:68">
      <c r="G87" t="s">
        <v>129</v>
      </c>
      <c r="H87" s="115">
        <v>772.30999999999983</v>
      </c>
      <c r="I87" s="88">
        <v>255.38</v>
      </c>
      <c r="J87" s="88">
        <v>345.06</v>
      </c>
      <c r="K87" s="88">
        <v>8.6999999999999993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0.52</v>
      </c>
      <c r="Z87">
        <v>0.98</v>
      </c>
      <c r="AA87">
        <v>0.97</v>
      </c>
      <c r="AB87">
        <v>43.1</v>
      </c>
      <c r="AC87">
        <v>21.56</v>
      </c>
      <c r="AD87">
        <v>25.01</v>
      </c>
      <c r="AE87">
        <v>0</v>
      </c>
      <c r="AF87">
        <v>0</v>
      </c>
      <c r="AG87">
        <v>193.32</v>
      </c>
      <c r="AH87">
        <v>60.41</v>
      </c>
      <c r="AI87">
        <v>9.67</v>
      </c>
      <c r="AJ87">
        <v>0</v>
      </c>
      <c r="AK87">
        <v>16.82</v>
      </c>
      <c r="AL87">
        <v>0</v>
      </c>
      <c r="AM87">
        <v>137.02000000000001</v>
      </c>
      <c r="AN87">
        <v>50.17</v>
      </c>
      <c r="AO87">
        <v>0</v>
      </c>
      <c r="AP87">
        <v>49.78</v>
      </c>
      <c r="AQ87">
        <v>50.17</v>
      </c>
      <c r="AR87">
        <v>74.77</v>
      </c>
      <c r="AS87">
        <v>14.5</v>
      </c>
      <c r="AT87">
        <v>22.83</v>
      </c>
      <c r="AU87">
        <v>14.02</v>
      </c>
      <c r="AV87">
        <v>14.5</v>
      </c>
      <c r="AW87">
        <v>48.94</v>
      </c>
      <c r="AX87">
        <v>39.74</v>
      </c>
      <c r="AY87">
        <v>99.88</v>
      </c>
      <c r="AZ87">
        <v>0</v>
      </c>
      <c r="BA87">
        <v>0</v>
      </c>
      <c r="BB87">
        <v>34.71</v>
      </c>
      <c r="BC87">
        <v>0.57999999999999996</v>
      </c>
      <c r="BD87">
        <v>1.01</v>
      </c>
      <c r="BE87">
        <v>0.93</v>
      </c>
      <c r="BF87">
        <v>0.61</v>
      </c>
      <c r="BG87">
        <v>0</v>
      </c>
      <c r="BH87">
        <v>8.6999999999999993</v>
      </c>
      <c r="BI87">
        <v>5.18</v>
      </c>
      <c r="BJ87">
        <v>96.66</v>
      </c>
      <c r="BK87">
        <v>40.6</v>
      </c>
      <c r="BL87">
        <v>120.82</v>
      </c>
      <c r="BM87">
        <v>81.19</v>
      </c>
      <c r="BN87">
        <v>0.61</v>
      </c>
      <c r="BO87">
        <v>0</v>
      </c>
      <c r="BP87">
        <v>0</v>
      </c>
    </row>
    <row r="88" spans="7:68">
      <c r="G88" t="s">
        <v>130</v>
      </c>
      <c r="H88" s="115">
        <v>772.30999999999983</v>
      </c>
      <c r="I88" s="88">
        <v>255.38</v>
      </c>
      <c r="J88" s="88">
        <v>345.06</v>
      </c>
      <c r="K88" s="88">
        <v>8.6999999999999993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0.52</v>
      </c>
      <c r="Z88">
        <v>0.98</v>
      </c>
      <c r="AA88">
        <v>0.97</v>
      </c>
      <c r="AB88">
        <v>43.1</v>
      </c>
      <c r="AC88">
        <v>21.56</v>
      </c>
      <c r="AD88">
        <v>25.01</v>
      </c>
      <c r="AE88">
        <v>0</v>
      </c>
      <c r="AF88">
        <v>0</v>
      </c>
      <c r="AG88">
        <v>193.32</v>
      </c>
      <c r="AH88">
        <v>60.41</v>
      </c>
      <c r="AI88">
        <v>9.67</v>
      </c>
      <c r="AJ88">
        <v>0</v>
      </c>
      <c r="AK88">
        <v>16.82</v>
      </c>
      <c r="AL88">
        <v>0</v>
      </c>
      <c r="AM88">
        <v>137.02000000000001</v>
      </c>
      <c r="AN88">
        <v>50.17</v>
      </c>
      <c r="AO88">
        <v>0</v>
      </c>
      <c r="AP88">
        <v>49.78</v>
      </c>
      <c r="AQ88">
        <v>50.17</v>
      </c>
      <c r="AR88">
        <v>74.77</v>
      </c>
      <c r="AS88">
        <v>14.5</v>
      </c>
      <c r="AT88">
        <v>22.83</v>
      </c>
      <c r="AU88">
        <v>14.02</v>
      </c>
      <c r="AV88">
        <v>14.5</v>
      </c>
      <c r="AW88">
        <v>48.94</v>
      </c>
      <c r="AX88">
        <v>39.74</v>
      </c>
      <c r="AY88">
        <v>99.88</v>
      </c>
      <c r="AZ88">
        <v>0</v>
      </c>
      <c r="BA88">
        <v>0</v>
      </c>
      <c r="BB88">
        <v>34.71</v>
      </c>
      <c r="BC88">
        <v>0.57999999999999996</v>
      </c>
      <c r="BD88">
        <v>1.01</v>
      </c>
      <c r="BE88">
        <v>0.93</v>
      </c>
      <c r="BF88">
        <v>0.61</v>
      </c>
      <c r="BG88">
        <v>0</v>
      </c>
      <c r="BH88">
        <v>8.6999999999999993</v>
      </c>
      <c r="BI88">
        <v>5.18</v>
      </c>
      <c r="BJ88">
        <v>96.66</v>
      </c>
      <c r="BK88">
        <v>40.6</v>
      </c>
      <c r="BL88">
        <v>120.82</v>
      </c>
      <c r="BM88">
        <v>81.19</v>
      </c>
      <c r="BN88">
        <v>0.61</v>
      </c>
      <c r="BO88">
        <v>0</v>
      </c>
      <c r="BP88">
        <v>0</v>
      </c>
    </row>
    <row r="89" spans="7:68">
      <c r="G89" t="s">
        <v>131</v>
      </c>
      <c r="H89" s="115">
        <v>907.62999999999988</v>
      </c>
      <c r="I89" s="88">
        <v>255.38</v>
      </c>
      <c r="J89" s="88">
        <v>345.06</v>
      </c>
      <c r="K89" s="88">
        <v>8.6999999999999993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0.52</v>
      </c>
      <c r="Z89">
        <v>0.98</v>
      </c>
      <c r="AA89">
        <v>0.97</v>
      </c>
      <c r="AB89">
        <v>43.1</v>
      </c>
      <c r="AC89">
        <v>21.56</v>
      </c>
      <c r="AD89">
        <v>25.01</v>
      </c>
      <c r="AE89">
        <v>0</v>
      </c>
      <c r="AF89">
        <v>0</v>
      </c>
      <c r="AG89">
        <v>193.32</v>
      </c>
      <c r="AH89">
        <v>60.41</v>
      </c>
      <c r="AI89">
        <v>9.67</v>
      </c>
      <c r="AJ89">
        <v>0</v>
      </c>
      <c r="AK89">
        <v>16.82</v>
      </c>
      <c r="AL89">
        <v>0</v>
      </c>
      <c r="AM89">
        <v>137.02000000000001</v>
      </c>
      <c r="AN89">
        <v>50.17</v>
      </c>
      <c r="AO89">
        <v>135.32</v>
      </c>
      <c r="AP89">
        <v>49.78</v>
      </c>
      <c r="AQ89">
        <v>50.17</v>
      </c>
      <c r="AR89">
        <v>74.77</v>
      </c>
      <c r="AS89">
        <v>14.5</v>
      </c>
      <c r="AT89">
        <v>22.83</v>
      </c>
      <c r="AU89">
        <v>14.02</v>
      </c>
      <c r="AV89">
        <v>14.5</v>
      </c>
      <c r="AW89">
        <v>48.94</v>
      </c>
      <c r="AX89">
        <v>39.74</v>
      </c>
      <c r="AY89">
        <v>99.88</v>
      </c>
      <c r="AZ89">
        <v>0</v>
      </c>
      <c r="BA89">
        <v>0</v>
      </c>
      <c r="BB89">
        <v>34.71</v>
      </c>
      <c r="BC89">
        <v>0.57999999999999996</v>
      </c>
      <c r="BD89">
        <v>1.01</v>
      </c>
      <c r="BE89">
        <v>0.93</v>
      </c>
      <c r="BF89">
        <v>0.61</v>
      </c>
      <c r="BG89">
        <v>0</v>
      </c>
      <c r="BH89">
        <v>8.6999999999999993</v>
      </c>
      <c r="BI89">
        <v>5.18</v>
      </c>
      <c r="BJ89">
        <v>96.66</v>
      </c>
      <c r="BK89">
        <v>40.6</v>
      </c>
      <c r="BL89">
        <v>120.82</v>
      </c>
      <c r="BM89">
        <v>81.19</v>
      </c>
      <c r="BN89">
        <v>0.61</v>
      </c>
      <c r="BO89">
        <v>0</v>
      </c>
      <c r="BP89">
        <v>0</v>
      </c>
    </row>
    <row r="90" spans="7:68">
      <c r="G90" t="s">
        <v>132</v>
      </c>
      <c r="H90" s="115">
        <v>994.62999999999988</v>
      </c>
      <c r="I90" s="88">
        <v>255.38</v>
      </c>
      <c r="J90" s="88">
        <v>345.06</v>
      </c>
      <c r="K90" s="88">
        <v>8.6999999999999993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0.52</v>
      </c>
      <c r="Z90">
        <v>0.98</v>
      </c>
      <c r="AA90">
        <v>0.97</v>
      </c>
      <c r="AB90">
        <v>43.1</v>
      </c>
      <c r="AC90">
        <v>21.56</v>
      </c>
      <c r="AD90">
        <v>25.01</v>
      </c>
      <c r="AE90">
        <v>0</v>
      </c>
      <c r="AF90">
        <v>0</v>
      </c>
      <c r="AG90">
        <v>193.32</v>
      </c>
      <c r="AH90">
        <v>60.41</v>
      </c>
      <c r="AI90">
        <v>9.67</v>
      </c>
      <c r="AJ90">
        <v>0</v>
      </c>
      <c r="AK90">
        <v>16.82</v>
      </c>
      <c r="AL90">
        <v>0</v>
      </c>
      <c r="AM90">
        <v>137.02000000000001</v>
      </c>
      <c r="AN90">
        <v>50.17</v>
      </c>
      <c r="AO90">
        <v>222.32</v>
      </c>
      <c r="AP90">
        <v>49.78</v>
      </c>
      <c r="AQ90">
        <v>50.17</v>
      </c>
      <c r="AR90">
        <v>74.77</v>
      </c>
      <c r="AS90">
        <v>14.5</v>
      </c>
      <c r="AT90">
        <v>22.83</v>
      </c>
      <c r="AU90">
        <v>14.02</v>
      </c>
      <c r="AV90">
        <v>14.5</v>
      </c>
      <c r="AW90">
        <v>48.94</v>
      </c>
      <c r="AX90">
        <v>39.74</v>
      </c>
      <c r="AY90">
        <v>99.88</v>
      </c>
      <c r="AZ90">
        <v>0</v>
      </c>
      <c r="BA90">
        <v>0</v>
      </c>
      <c r="BB90">
        <v>34.71</v>
      </c>
      <c r="BC90">
        <v>0.57999999999999996</v>
      </c>
      <c r="BD90">
        <v>1.01</v>
      </c>
      <c r="BE90">
        <v>0.93</v>
      </c>
      <c r="BF90">
        <v>0.61</v>
      </c>
      <c r="BG90">
        <v>0</v>
      </c>
      <c r="BH90">
        <v>8.6999999999999993</v>
      </c>
      <c r="BI90">
        <v>5.18</v>
      </c>
      <c r="BJ90">
        <v>96.66</v>
      </c>
      <c r="BK90">
        <v>40.6</v>
      </c>
      <c r="BL90">
        <v>120.82</v>
      </c>
      <c r="BM90">
        <v>81.19</v>
      </c>
      <c r="BN90">
        <v>0.61</v>
      </c>
      <c r="BO90">
        <v>0</v>
      </c>
      <c r="BP90">
        <v>0</v>
      </c>
    </row>
    <row r="91" spans="7:68">
      <c r="G91" t="s">
        <v>133</v>
      </c>
      <c r="H91" s="115">
        <v>1115.4599999999998</v>
      </c>
      <c r="I91" s="88">
        <v>298.89</v>
      </c>
      <c r="J91" s="88">
        <v>345.15</v>
      </c>
      <c r="K91" s="88">
        <v>8.6999999999999993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0.52</v>
      </c>
      <c r="Z91">
        <v>0.98</v>
      </c>
      <c r="AA91">
        <v>0.97</v>
      </c>
      <c r="AB91">
        <v>43.1</v>
      </c>
      <c r="AC91">
        <v>21.56</v>
      </c>
      <c r="AD91">
        <v>25.01</v>
      </c>
      <c r="AE91">
        <v>75.040000000000006</v>
      </c>
      <c r="AF91">
        <v>0</v>
      </c>
      <c r="AG91">
        <v>193.32</v>
      </c>
      <c r="AH91">
        <v>60.41</v>
      </c>
      <c r="AI91">
        <v>0</v>
      </c>
      <c r="AJ91">
        <v>0</v>
      </c>
      <c r="AK91">
        <v>16.82</v>
      </c>
      <c r="AL91">
        <v>55.46</v>
      </c>
      <c r="AM91">
        <v>137.02000000000001</v>
      </c>
      <c r="AN91">
        <v>50.17</v>
      </c>
      <c r="AO91">
        <v>222.32</v>
      </c>
      <c r="AP91">
        <v>49.78</v>
      </c>
      <c r="AQ91">
        <v>50.17</v>
      </c>
      <c r="AR91">
        <v>74.77</v>
      </c>
      <c r="AS91">
        <v>14.5</v>
      </c>
      <c r="AT91">
        <v>22.83</v>
      </c>
      <c r="AU91">
        <v>14.02</v>
      </c>
      <c r="AV91">
        <v>14.5</v>
      </c>
      <c r="AW91">
        <v>48.94</v>
      </c>
      <c r="AX91">
        <v>39.74</v>
      </c>
      <c r="AY91">
        <v>99.88</v>
      </c>
      <c r="AZ91">
        <v>18.489999999999998</v>
      </c>
      <c r="BA91">
        <v>25.02</v>
      </c>
      <c r="BB91">
        <v>34.71</v>
      </c>
      <c r="BC91">
        <v>0.57999999999999996</v>
      </c>
      <c r="BD91">
        <v>1.01</v>
      </c>
      <c r="BE91">
        <v>0.93</v>
      </c>
      <c r="BF91">
        <v>0.61</v>
      </c>
      <c r="BG91">
        <v>0</v>
      </c>
      <c r="BH91">
        <v>8.6999999999999993</v>
      </c>
      <c r="BI91">
        <v>5.27</v>
      </c>
      <c r="BJ91">
        <v>96.66</v>
      </c>
      <c r="BK91">
        <v>40.6</v>
      </c>
      <c r="BL91">
        <v>120.82</v>
      </c>
      <c r="BM91">
        <v>81.19</v>
      </c>
      <c r="BN91">
        <v>0.61</v>
      </c>
      <c r="BO91">
        <v>0</v>
      </c>
      <c r="BP91">
        <v>0</v>
      </c>
    </row>
    <row r="92" spans="7:68">
      <c r="G92" t="s">
        <v>134</v>
      </c>
      <c r="H92" s="115">
        <v>1198.5899999999999</v>
      </c>
      <c r="I92" s="88">
        <v>298.89</v>
      </c>
      <c r="J92" s="88">
        <v>345.15</v>
      </c>
      <c r="K92" s="88">
        <v>8.6999999999999993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0.52</v>
      </c>
      <c r="Z92">
        <v>0.98</v>
      </c>
      <c r="AA92">
        <v>0.97</v>
      </c>
      <c r="AB92">
        <v>43.1</v>
      </c>
      <c r="AC92">
        <v>21.56</v>
      </c>
      <c r="AD92">
        <v>25.01</v>
      </c>
      <c r="AE92">
        <v>75.040000000000006</v>
      </c>
      <c r="AF92">
        <v>0</v>
      </c>
      <c r="AG92">
        <v>193.32</v>
      </c>
      <c r="AH92">
        <v>60.41</v>
      </c>
      <c r="AI92">
        <v>0</v>
      </c>
      <c r="AJ92">
        <v>0</v>
      </c>
      <c r="AK92">
        <v>16.82</v>
      </c>
      <c r="AL92">
        <v>55.46</v>
      </c>
      <c r="AM92">
        <v>137.02000000000001</v>
      </c>
      <c r="AN92">
        <v>50.17</v>
      </c>
      <c r="AO92">
        <v>305.45</v>
      </c>
      <c r="AP92">
        <v>49.78</v>
      </c>
      <c r="AQ92">
        <v>50.17</v>
      </c>
      <c r="AR92">
        <v>74.77</v>
      </c>
      <c r="AS92">
        <v>14.5</v>
      </c>
      <c r="AT92">
        <v>22.83</v>
      </c>
      <c r="AU92">
        <v>14.02</v>
      </c>
      <c r="AV92">
        <v>14.5</v>
      </c>
      <c r="AW92">
        <v>48.94</v>
      </c>
      <c r="AX92">
        <v>39.74</v>
      </c>
      <c r="AY92">
        <v>99.88</v>
      </c>
      <c r="AZ92">
        <v>18.489999999999998</v>
      </c>
      <c r="BA92">
        <v>25.02</v>
      </c>
      <c r="BB92">
        <v>34.71</v>
      </c>
      <c r="BC92">
        <v>0.57999999999999996</v>
      </c>
      <c r="BD92">
        <v>1.01</v>
      </c>
      <c r="BE92">
        <v>0.93</v>
      </c>
      <c r="BF92">
        <v>0.61</v>
      </c>
      <c r="BG92">
        <v>0</v>
      </c>
      <c r="BH92">
        <v>8.6999999999999993</v>
      </c>
      <c r="BI92">
        <v>5.27</v>
      </c>
      <c r="BJ92">
        <v>96.66</v>
      </c>
      <c r="BK92">
        <v>40.6</v>
      </c>
      <c r="BL92">
        <v>120.82</v>
      </c>
      <c r="BM92">
        <v>81.19</v>
      </c>
      <c r="BN92">
        <v>0.61</v>
      </c>
      <c r="BO92">
        <v>0</v>
      </c>
      <c r="BP92">
        <v>0</v>
      </c>
    </row>
    <row r="93" spans="7:68">
      <c r="G93" t="s">
        <v>135</v>
      </c>
      <c r="H93" s="115">
        <v>1198.5899999999999</v>
      </c>
      <c r="I93" s="88">
        <v>298.89</v>
      </c>
      <c r="J93" s="88">
        <v>345.15</v>
      </c>
      <c r="K93" s="88">
        <v>8.6999999999999993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0.52</v>
      </c>
      <c r="Z93">
        <v>0.98</v>
      </c>
      <c r="AA93">
        <v>0.97</v>
      </c>
      <c r="AB93">
        <v>43.1</v>
      </c>
      <c r="AC93">
        <v>21.56</v>
      </c>
      <c r="AD93">
        <v>25.01</v>
      </c>
      <c r="AE93">
        <v>75.040000000000006</v>
      </c>
      <c r="AF93">
        <v>0</v>
      </c>
      <c r="AG93">
        <v>193.32</v>
      </c>
      <c r="AH93">
        <v>60.41</v>
      </c>
      <c r="AI93">
        <v>0</v>
      </c>
      <c r="AJ93">
        <v>0</v>
      </c>
      <c r="AK93">
        <v>16.82</v>
      </c>
      <c r="AL93">
        <v>55.46</v>
      </c>
      <c r="AM93">
        <v>137.02000000000001</v>
      </c>
      <c r="AN93">
        <v>50.17</v>
      </c>
      <c r="AO93">
        <v>305.45</v>
      </c>
      <c r="AP93">
        <v>49.78</v>
      </c>
      <c r="AQ93">
        <v>50.17</v>
      </c>
      <c r="AR93">
        <v>74.77</v>
      </c>
      <c r="AS93">
        <v>14.5</v>
      </c>
      <c r="AT93">
        <v>22.83</v>
      </c>
      <c r="AU93">
        <v>14.02</v>
      </c>
      <c r="AV93">
        <v>14.5</v>
      </c>
      <c r="AW93">
        <v>48.94</v>
      </c>
      <c r="AX93">
        <v>39.74</v>
      </c>
      <c r="AY93">
        <v>99.88</v>
      </c>
      <c r="AZ93">
        <v>18.489999999999998</v>
      </c>
      <c r="BA93">
        <v>25.02</v>
      </c>
      <c r="BB93">
        <v>34.71</v>
      </c>
      <c r="BC93">
        <v>0.57999999999999996</v>
      </c>
      <c r="BD93">
        <v>1.01</v>
      </c>
      <c r="BE93">
        <v>0.93</v>
      </c>
      <c r="BF93">
        <v>0.61</v>
      </c>
      <c r="BG93">
        <v>0</v>
      </c>
      <c r="BH93">
        <v>8.6999999999999993</v>
      </c>
      <c r="BI93">
        <v>5.27</v>
      </c>
      <c r="BJ93">
        <v>96.66</v>
      </c>
      <c r="BK93">
        <v>40.6</v>
      </c>
      <c r="BL93">
        <v>120.82</v>
      </c>
      <c r="BM93">
        <v>81.19</v>
      </c>
      <c r="BN93">
        <v>0.61</v>
      </c>
      <c r="BO93">
        <v>0</v>
      </c>
      <c r="BP93">
        <v>0</v>
      </c>
    </row>
    <row r="94" spans="7:68">
      <c r="G94" t="s">
        <v>136</v>
      </c>
      <c r="H94" s="115">
        <v>1198.5899999999999</v>
      </c>
      <c r="I94" s="88">
        <v>298.89</v>
      </c>
      <c r="J94" s="88">
        <v>345.15</v>
      </c>
      <c r="K94" s="88">
        <v>8.6999999999999993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0.52</v>
      </c>
      <c r="Z94">
        <v>0.98</v>
      </c>
      <c r="AA94">
        <v>0.97</v>
      </c>
      <c r="AB94">
        <v>43.1</v>
      </c>
      <c r="AC94">
        <v>21.56</v>
      </c>
      <c r="AD94">
        <v>25.01</v>
      </c>
      <c r="AE94">
        <v>75.040000000000006</v>
      </c>
      <c r="AF94">
        <v>0</v>
      </c>
      <c r="AG94">
        <v>193.32</v>
      </c>
      <c r="AH94">
        <v>60.41</v>
      </c>
      <c r="AI94">
        <v>0</v>
      </c>
      <c r="AJ94">
        <v>0</v>
      </c>
      <c r="AK94">
        <v>16.82</v>
      </c>
      <c r="AL94">
        <v>55.46</v>
      </c>
      <c r="AM94">
        <v>137.02000000000001</v>
      </c>
      <c r="AN94">
        <v>50.17</v>
      </c>
      <c r="AO94">
        <v>305.45</v>
      </c>
      <c r="AP94">
        <v>49.78</v>
      </c>
      <c r="AQ94">
        <v>50.17</v>
      </c>
      <c r="AR94">
        <v>74.77</v>
      </c>
      <c r="AS94">
        <v>14.5</v>
      </c>
      <c r="AT94">
        <v>22.83</v>
      </c>
      <c r="AU94">
        <v>14.02</v>
      </c>
      <c r="AV94">
        <v>14.5</v>
      </c>
      <c r="AW94">
        <v>48.94</v>
      </c>
      <c r="AX94">
        <v>39.74</v>
      </c>
      <c r="AY94">
        <v>99.88</v>
      </c>
      <c r="AZ94">
        <v>18.489999999999998</v>
      </c>
      <c r="BA94">
        <v>25.02</v>
      </c>
      <c r="BB94">
        <v>34.71</v>
      </c>
      <c r="BC94">
        <v>0.57999999999999996</v>
      </c>
      <c r="BD94">
        <v>1.01</v>
      </c>
      <c r="BE94">
        <v>0.93</v>
      </c>
      <c r="BF94">
        <v>0.61</v>
      </c>
      <c r="BG94">
        <v>0</v>
      </c>
      <c r="BH94">
        <v>8.6999999999999993</v>
      </c>
      <c r="BI94">
        <v>5.27</v>
      </c>
      <c r="BJ94">
        <v>96.66</v>
      </c>
      <c r="BK94">
        <v>40.6</v>
      </c>
      <c r="BL94">
        <v>120.82</v>
      </c>
      <c r="BM94">
        <v>81.19</v>
      </c>
      <c r="BN94">
        <v>0.61</v>
      </c>
      <c r="BO94">
        <v>0</v>
      </c>
      <c r="BP94">
        <v>0</v>
      </c>
    </row>
    <row r="95" spans="7:68">
      <c r="G95" t="s">
        <v>137</v>
      </c>
      <c r="H95" s="115">
        <v>1393.73</v>
      </c>
      <c r="I95" s="88">
        <v>298.84999999999997</v>
      </c>
      <c r="J95" s="88">
        <v>345.15</v>
      </c>
      <c r="K95" s="88">
        <v>8.6999999999999993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0.52</v>
      </c>
      <c r="Z95">
        <v>0.98</v>
      </c>
      <c r="AA95">
        <v>0.93</v>
      </c>
      <c r="AB95">
        <v>43.1</v>
      </c>
      <c r="AC95">
        <v>21.56</v>
      </c>
      <c r="AD95">
        <v>25.01</v>
      </c>
      <c r="AE95">
        <v>75.040000000000006</v>
      </c>
      <c r="AF95">
        <v>0</v>
      </c>
      <c r="AG95">
        <v>193.32</v>
      </c>
      <c r="AH95">
        <v>60.41</v>
      </c>
      <c r="AI95">
        <v>0</v>
      </c>
      <c r="AJ95">
        <v>0</v>
      </c>
      <c r="AK95">
        <v>16.82</v>
      </c>
      <c r="AL95">
        <v>55.46</v>
      </c>
      <c r="AM95">
        <v>137.02000000000001</v>
      </c>
      <c r="AN95">
        <v>50.17</v>
      </c>
      <c r="AO95">
        <v>502.63</v>
      </c>
      <c r="AP95">
        <v>49.78</v>
      </c>
      <c r="AQ95">
        <v>50.17</v>
      </c>
      <c r="AR95">
        <v>74.77</v>
      </c>
      <c r="AS95">
        <v>14.5</v>
      </c>
      <c r="AT95">
        <v>22.83</v>
      </c>
      <c r="AU95">
        <v>14.02</v>
      </c>
      <c r="AV95">
        <v>14.5</v>
      </c>
      <c r="AW95">
        <v>48.94</v>
      </c>
      <c r="AX95">
        <v>39.74</v>
      </c>
      <c r="AY95">
        <v>99.88</v>
      </c>
      <c r="AZ95">
        <v>18.489999999999998</v>
      </c>
      <c r="BA95">
        <v>25.02</v>
      </c>
      <c r="BB95">
        <v>32.67</v>
      </c>
      <c r="BC95">
        <v>0.57999999999999996</v>
      </c>
      <c r="BD95">
        <v>1.01</v>
      </c>
      <c r="BE95">
        <v>0.93</v>
      </c>
      <c r="BF95">
        <v>0.61</v>
      </c>
      <c r="BG95">
        <v>0</v>
      </c>
      <c r="BH95">
        <v>8.6999999999999993</v>
      </c>
      <c r="BI95">
        <v>5.27</v>
      </c>
      <c r="BJ95">
        <v>96.66</v>
      </c>
      <c r="BK95">
        <v>40.6</v>
      </c>
      <c r="BL95">
        <v>120.82</v>
      </c>
      <c r="BM95">
        <v>81.19</v>
      </c>
      <c r="BN95">
        <v>0.61</v>
      </c>
      <c r="BO95">
        <v>0</v>
      </c>
      <c r="BP95">
        <v>0</v>
      </c>
    </row>
    <row r="96" spans="7:68">
      <c r="G96" t="s">
        <v>138</v>
      </c>
      <c r="H96" s="115">
        <v>1393.73</v>
      </c>
      <c r="I96" s="88">
        <v>298.84999999999997</v>
      </c>
      <c r="J96" s="88">
        <v>345.15</v>
      </c>
      <c r="K96" s="88">
        <v>8.6999999999999993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0.52</v>
      </c>
      <c r="Z96">
        <v>0.98</v>
      </c>
      <c r="AA96">
        <v>0.93</v>
      </c>
      <c r="AB96">
        <v>43.1</v>
      </c>
      <c r="AC96">
        <v>21.56</v>
      </c>
      <c r="AD96">
        <v>25.01</v>
      </c>
      <c r="AE96">
        <v>75.040000000000006</v>
      </c>
      <c r="AF96">
        <v>0</v>
      </c>
      <c r="AG96">
        <v>193.32</v>
      </c>
      <c r="AH96">
        <v>60.41</v>
      </c>
      <c r="AI96">
        <v>0</v>
      </c>
      <c r="AJ96">
        <v>0</v>
      </c>
      <c r="AK96">
        <v>16.82</v>
      </c>
      <c r="AL96">
        <v>55.46</v>
      </c>
      <c r="AM96">
        <v>137.02000000000001</v>
      </c>
      <c r="AN96">
        <v>50.17</v>
      </c>
      <c r="AO96">
        <v>502.63</v>
      </c>
      <c r="AP96">
        <v>49.78</v>
      </c>
      <c r="AQ96">
        <v>50.17</v>
      </c>
      <c r="AR96">
        <v>74.77</v>
      </c>
      <c r="AS96">
        <v>14.5</v>
      </c>
      <c r="AT96">
        <v>22.83</v>
      </c>
      <c r="AU96">
        <v>14.02</v>
      </c>
      <c r="AV96">
        <v>14.5</v>
      </c>
      <c r="AW96">
        <v>48.94</v>
      </c>
      <c r="AX96">
        <v>39.74</v>
      </c>
      <c r="AY96">
        <v>99.88</v>
      </c>
      <c r="AZ96">
        <v>18.489999999999998</v>
      </c>
      <c r="BA96">
        <v>25.02</v>
      </c>
      <c r="BB96">
        <v>32.67</v>
      </c>
      <c r="BC96">
        <v>0.57999999999999996</v>
      </c>
      <c r="BD96">
        <v>1.01</v>
      </c>
      <c r="BE96">
        <v>0.93</v>
      </c>
      <c r="BF96">
        <v>0.61</v>
      </c>
      <c r="BG96">
        <v>0</v>
      </c>
      <c r="BH96">
        <v>8.6999999999999993</v>
      </c>
      <c r="BI96">
        <v>5.27</v>
      </c>
      <c r="BJ96">
        <v>96.66</v>
      </c>
      <c r="BK96">
        <v>40.6</v>
      </c>
      <c r="BL96">
        <v>120.82</v>
      </c>
      <c r="BM96">
        <v>81.19</v>
      </c>
      <c r="BN96">
        <v>0.61</v>
      </c>
      <c r="BO96">
        <v>0</v>
      </c>
      <c r="BP96">
        <v>0</v>
      </c>
    </row>
    <row r="97" spans="1:133">
      <c r="G97" t="s">
        <v>139</v>
      </c>
      <c r="H97" s="115">
        <v>1393.73</v>
      </c>
      <c r="I97" s="88">
        <v>298.84999999999997</v>
      </c>
      <c r="J97" s="88">
        <v>345.15</v>
      </c>
      <c r="K97" s="88">
        <v>8.6999999999999993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0.52</v>
      </c>
      <c r="Z97">
        <v>0.98</v>
      </c>
      <c r="AA97">
        <v>0.93</v>
      </c>
      <c r="AB97">
        <v>43.1</v>
      </c>
      <c r="AC97">
        <v>21.56</v>
      </c>
      <c r="AD97">
        <v>25.01</v>
      </c>
      <c r="AE97">
        <v>75.040000000000006</v>
      </c>
      <c r="AF97">
        <v>0</v>
      </c>
      <c r="AG97">
        <v>193.32</v>
      </c>
      <c r="AH97">
        <v>60.41</v>
      </c>
      <c r="AI97">
        <v>0</v>
      </c>
      <c r="AJ97">
        <v>0</v>
      </c>
      <c r="AK97">
        <v>16.82</v>
      </c>
      <c r="AL97">
        <v>55.46</v>
      </c>
      <c r="AM97">
        <v>137.02000000000001</v>
      </c>
      <c r="AN97">
        <v>50.17</v>
      </c>
      <c r="AO97">
        <v>502.63</v>
      </c>
      <c r="AP97">
        <v>49.78</v>
      </c>
      <c r="AQ97">
        <v>50.17</v>
      </c>
      <c r="AR97">
        <v>74.77</v>
      </c>
      <c r="AS97">
        <v>14.5</v>
      </c>
      <c r="AT97">
        <v>22.83</v>
      </c>
      <c r="AU97">
        <v>14.02</v>
      </c>
      <c r="AV97">
        <v>14.5</v>
      </c>
      <c r="AW97">
        <v>48.94</v>
      </c>
      <c r="AX97">
        <v>39.74</v>
      </c>
      <c r="AY97">
        <v>99.88</v>
      </c>
      <c r="AZ97">
        <v>18.489999999999998</v>
      </c>
      <c r="BA97">
        <v>25.02</v>
      </c>
      <c r="BB97">
        <v>32.67</v>
      </c>
      <c r="BC97">
        <v>0.57999999999999996</v>
      </c>
      <c r="BD97">
        <v>1.01</v>
      </c>
      <c r="BE97">
        <v>0.93</v>
      </c>
      <c r="BF97">
        <v>0.61</v>
      </c>
      <c r="BG97">
        <v>0</v>
      </c>
      <c r="BH97">
        <v>8.6999999999999993</v>
      </c>
      <c r="BI97">
        <v>5.27</v>
      </c>
      <c r="BJ97">
        <v>96.66</v>
      </c>
      <c r="BK97">
        <v>40.6</v>
      </c>
      <c r="BL97">
        <v>120.82</v>
      </c>
      <c r="BM97">
        <v>81.19</v>
      </c>
      <c r="BN97">
        <v>0.61</v>
      </c>
      <c r="BO97">
        <v>0</v>
      </c>
      <c r="BP97">
        <v>0</v>
      </c>
    </row>
    <row r="98" spans="1:133">
      <c r="G98" t="s">
        <v>140</v>
      </c>
      <c r="H98" s="115">
        <v>1393.73</v>
      </c>
      <c r="I98" s="88">
        <v>298.84999999999997</v>
      </c>
      <c r="J98" s="88">
        <v>345.15</v>
      </c>
      <c r="K98" s="88">
        <v>8.6999999999999993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0.52</v>
      </c>
      <c r="Z98">
        <v>0.98</v>
      </c>
      <c r="AA98">
        <v>0.93</v>
      </c>
      <c r="AB98">
        <v>43.1</v>
      </c>
      <c r="AC98">
        <v>21.56</v>
      </c>
      <c r="AD98">
        <v>25.01</v>
      </c>
      <c r="AE98">
        <v>75.040000000000006</v>
      </c>
      <c r="AF98">
        <v>0</v>
      </c>
      <c r="AG98">
        <v>193.32</v>
      </c>
      <c r="AH98">
        <v>60.41</v>
      </c>
      <c r="AI98">
        <v>0</v>
      </c>
      <c r="AJ98">
        <v>0</v>
      </c>
      <c r="AK98">
        <v>16.82</v>
      </c>
      <c r="AL98">
        <v>55.46</v>
      </c>
      <c r="AM98">
        <v>137.02000000000001</v>
      </c>
      <c r="AN98">
        <v>50.17</v>
      </c>
      <c r="AO98">
        <v>502.63</v>
      </c>
      <c r="AP98">
        <v>49.78</v>
      </c>
      <c r="AQ98">
        <v>50.17</v>
      </c>
      <c r="AR98">
        <v>74.77</v>
      </c>
      <c r="AS98">
        <v>14.5</v>
      </c>
      <c r="AT98">
        <v>22.83</v>
      </c>
      <c r="AU98">
        <v>14.02</v>
      </c>
      <c r="AV98">
        <v>14.5</v>
      </c>
      <c r="AW98">
        <v>48.94</v>
      </c>
      <c r="AX98">
        <v>39.74</v>
      </c>
      <c r="AY98">
        <v>99.88</v>
      </c>
      <c r="AZ98">
        <v>18.489999999999998</v>
      </c>
      <c r="BA98">
        <v>25.02</v>
      </c>
      <c r="BB98">
        <v>32.67</v>
      </c>
      <c r="BC98">
        <v>0.57999999999999996</v>
      </c>
      <c r="BD98">
        <v>1.01</v>
      </c>
      <c r="BE98">
        <v>0.93</v>
      </c>
      <c r="BF98">
        <v>0.61</v>
      </c>
      <c r="BG98">
        <v>0</v>
      </c>
      <c r="BH98">
        <v>8.6999999999999993</v>
      </c>
      <c r="BI98">
        <v>5.27</v>
      </c>
      <c r="BJ98">
        <v>96.66</v>
      </c>
      <c r="BK98">
        <v>40.6</v>
      </c>
      <c r="BL98">
        <v>120.82</v>
      </c>
      <c r="BM98">
        <v>81.19</v>
      </c>
      <c r="BN98">
        <v>0.61</v>
      </c>
      <c r="BO98">
        <v>0</v>
      </c>
      <c r="BP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21.202807500000006</v>
      </c>
      <c r="I99" s="111">
        <f t="shared" ref="I99:BU99" si="1">SUM(I3:I98)/4000</f>
        <v>6.1388625000000019</v>
      </c>
      <c r="J99" s="111">
        <f t="shared" si="1"/>
        <v>8.2770799999999962</v>
      </c>
      <c r="K99" s="111">
        <f t="shared" si="1"/>
        <v>0.38277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1.927999999999996E-2</v>
      </c>
      <c r="X99">
        <f t="shared" si="1"/>
        <v>9.5999999999999818E-3</v>
      </c>
      <c r="Y99">
        <f t="shared" si="1"/>
        <v>1.2480000000000022E-2</v>
      </c>
      <c r="Z99">
        <f t="shared" si="1"/>
        <v>2.3520000000000006E-2</v>
      </c>
      <c r="AA99">
        <f t="shared" si="1"/>
        <v>2.2959999999999991E-2</v>
      </c>
      <c r="AB99">
        <f t="shared" si="1"/>
        <v>0.88306999999999969</v>
      </c>
      <c r="AC99">
        <f t="shared" si="1"/>
        <v>0.11172000000000001</v>
      </c>
      <c r="AD99">
        <f t="shared" si="1"/>
        <v>0.60024000000000066</v>
      </c>
      <c r="AE99">
        <f t="shared" si="1"/>
        <v>0.60031999999999985</v>
      </c>
      <c r="AF99">
        <f t="shared" si="1"/>
        <v>7.4730000000000005E-2</v>
      </c>
      <c r="AG99">
        <f t="shared" si="1"/>
        <v>4.6396799999999949</v>
      </c>
      <c r="AH99">
        <f t="shared" si="1"/>
        <v>2.33528</v>
      </c>
      <c r="AI99">
        <f t="shared" si="1"/>
        <v>1.97225E-2</v>
      </c>
      <c r="AJ99">
        <f t="shared" si="1"/>
        <v>7.4669999999999986E-2</v>
      </c>
      <c r="AK99">
        <f t="shared" si="1"/>
        <v>0.40367999999999976</v>
      </c>
      <c r="AL99">
        <f t="shared" si="1"/>
        <v>0.44368000000000019</v>
      </c>
      <c r="AM99">
        <f t="shared" si="1"/>
        <v>3.2884800000000074</v>
      </c>
      <c r="AN99">
        <f t="shared" si="1"/>
        <v>0.37611000000000006</v>
      </c>
      <c r="AO99">
        <f t="shared" si="1"/>
        <v>1.9399674999999998</v>
      </c>
      <c r="AP99">
        <f t="shared" si="1"/>
        <v>1.1947200000000009</v>
      </c>
      <c r="AQ99">
        <f t="shared" si="1"/>
        <v>1.2040800000000014</v>
      </c>
      <c r="AR99">
        <f t="shared" si="1"/>
        <v>1.7944800000000043</v>
      </c>
      <c r="AS99">
        <f t="shared" si="1"/>
        <v>0.34799999999999998</v>
      </c>
      <c r="AT99">
        <f t="shared" si="1"/>
        <v>0.5479199999999993</v>
      </c>
      <c r="AU99">
        <f t="shared" si="1"/>
        <v>9.8139999999999977E-2</v>
      </c>
      <c r="AV99">
        <f t="shared" si="1"/>
        <v>0.1305</v>
      </c>
      <c r="AW99">
        <f t="shared" si="1"/>
        <v>1.1745599999999998</v>
      </c>
      <c r="AX99">
        <f t="shared" si="1"/>
        <v>0.95375999999999761</v>
      </c>
      <c r="AY99">
        <f t="shared" si="1"/>
        <v>2.3971199999999988</v>
      </c>
      <c r="AZ99">
        <f t="shared" si="1"/>
        <v>0.14792000000000005</v>
      </c>
      <c r="BA99">
        <f t="shared" si="1"/>
        <v>0.20015999999999992</v>
      </c>
      <c r="BB99">
        <f t="shared" si="1"/>
        <v>0.80346000000000029</v>
      </c>
      <c r="BC99">
        <f t="shared" si="1"/>
        <v>1.3619999999999971E-2</v>
      </c>
      <c r="BD99">
        <f t="shared" si="1"/>
        <v>2.4240000000000029E-2</v>
      </c>
      <c r="BE99">
        <f t="shared" si="1"/>
        <v>2.2800000000000015E-2</v>
      </c>
      <c r="BF99">
        <f t="shared" si="1"/>
        <v>1.463999999999999E-2</v>
      </c>
      <c r="BG99">
        <f t="shared" si="1"/>
        <v>0.17397000000000001</v>
      </c>
      <c r="BH99">
        <f t="shared" si="1"/>
        <v>0.20880000000000032</v>
      </c>
      <c r="BI99">
        <f t="shared" si="1"/>
        <v>0.11996</v>
      </c>
      <c r="BJ99">
        <f t="shared" si="1"/>
        <v>2.3198399999999975</v>
      </c>
      <c r="BK99">
        <f t="shared" si="1"/>
        <v>0.97439999999999849</v>
      </c>
      <c r="BL99">
        <f t="shared" si="1"/>
        <v>2.899679999999996</v>
      </c>
      <c r="BM99">
        <f t="shared" si="1"/>
        <v>1.9485599999999961</v>
      </c>
      <c r="BN99">
        <f t="shared" si="1"/>
        <v>1.421999999999999E-2</v>
      </c>
      <c r="BO99">
        <f t="shared" si="1"/>
        <v>0.27495749999999991</v>
      </c>
      <c r="BP99">
        <f t="shared" si="1"/>
        <v>0.1178225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2022-06-16T13:01:14Z</dcterms:modified>
</cp:coreProperties>
</file>